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6"/>
  <workbookPr/>
  <mc:AlternateContent xmlns:mc="http://schemas.openxmlformats.org/markup-compatibility/2006">
    <mc:Choice Requires="x15">
      <x15ac:absPath xmlns:x15ac="http://schemas.microsoft.com/office/spreadsheetml/2010/11/ac" url="C:\Users\Dell_Innova\Downloads\"/>
    </mc:Choice>
  </mc:AlternateContent>
  <xr:revisionPtr revIDLastSave="22" documentId="8_{5651112E-EDA8-4BB5-B5FB-09E3A1E4D8BD}" xr6:coauthVersionLast="47" xr6:coauthVersionMax="47" xr10:uidLastSave="{DCCCC2C4-9A81-46B7-BAE7-BFEB907B5686}"/>
  <bookViews>
    <workbookView xWindow="37845" yWindow="4740" windowWidth="17280" windowHeight="8970" xr2:uid="{00000000-000D-0000-FFFF-FFFF00000000}"/>
  </bookViews>
  <sheets>
    <sheet name="Precebo 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4" l="1"/>
  <c r="F4" i="4"/>
  <c r="G4" i="4" s="1"/>
  <c r="H4" i="4" s="1"/>
  <c r="F10" i="4"/>
  <c r="G10" i="4" s="1"/>
  <c r="F9" i="4"/>
  <c r="G9" i="4" s="1"/>
  <c r="F8" i="4"/>
  <c r="G8" i="4" s="1"/>
  <c r="H10" i="4" s="1"/>
  <c r="F7" i="4"/>
  <c r="G7" i="4" s="1"/>
  <c r="F6" i="4"/>
  <c r="G6" i="4" s="1"/>
  <c r="F5" i="4"/>
  <c r="G5" i="4" s="1"/>
  <c r="H7" i="4" l="1"/>
  <c r="G11" i="4"/>
  <c r="F11" i="4"/>
  <c r="E11" i="4" s="1"/>
</calcChain>
</file>

<file path=xl/sharedStrings.xml><?xml version="1.0" encoding="utf-8"?>
<sst xmlns="http://schemas.openxmlformats.org/spreadsheetml/2006/main" count="28" uniqueCount="24">
  <si>
    <t>CANTIDAD DE LECHONES</t>
  </si>
  <si>
    <t>Escribe aqui</t>
  </si>
  <si>
    <t>CÓDIGO</t>
  </si>
  <si>
    <t xml:space="preserve">NOMBRE DE PRODUCTO </t>
  </si>
  <si>
    <t>DIAS DE CONSUMO</t>
  </si>
  <si>
    <t>CONSUMO kg /DÍA/LECHÓN</t>
  </si>
  <si>
    <t xml:space="preserve">CONSUMO TOTAL  Kg  DEL  LOTE POR SEMANA </t>
  </si>
  <si>
    <t>CONSUMO TOTAL EN BULTOS DEL LOTE POR  SEMANA</t>
  </si>
  <si>
    <t xml:space="preserve">CONSUMO TOTAL BULTOS POR PRODUCTO </t>
  </si>
  <si>
    <t>Preiniciador Pelet DP</t>
  </si>
  <si>
    <t>Preiniciador Pelet</t>
  </si>
  <si>
    <t>Iniciador Chanchitos Pelet</t>
  </si>
  <si>
    <t>COMPORTAMIENTO TOTAL</t>
  </si>
  <si>
    <t>Edad inicial en días</t>
  </si>
  <si>
    <t xml:space="preserve">Edad final en días </t>
  </si>
  <si>
    <t>Peso inicial en kg</t>
  </si>
  <si>
    <t>Peso final en kg</t>
  </si>
  <si>
    <t>Ganancia kg/animal/día</t>
  </si>
  <si>
    <t>Consumo  kg/animal/día</t>
  </si>
  <si>
    <t>Conversión</t>
  </si>
  <si>
    <t xml:space="preserve">Nota: Esta tabla de consumos es una guía, siempre revisar el estado de comederos y bebederos </t>
  </si>
  <si>
    <t>Mantener  comederos aseados, disponibilidad permanentemente de agua  (cantidad y calidad)  a los animales  de acuerdo a la etapa.</t>
  </si>
  <si>
    <t>Respetar los pesos iniciales, pesos finales ,consumos sugeridos .</t>
  </si>
  <si>
    <t xml:space="preserve">Solo modificar las casillas con fondo amarillo, según su necesidad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</si>
</sst>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0.000"/>
    <numFmt numFmtId="166" formatCode="0.0"/>
    <numFmt numFmtId="167" formatCode="_-* #,##0_-;\-* #,##0_-;_-* &quot;-&quot;???_-;_-@_-"/>
    <numFmt numFmtId="168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0"/>
      <name val="Book Antiqua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Source Sans Pro"/>
    </font>
    <font>
      <sz val="10"/>
      <color theme="1"/>
      <name val="Source Sans Pro"/>
    </font>
    <font>
      <sz val="10"/>
      <color theme="0"/>
      <name val="Source Sans Pro"/>
    </font>
    <font>
      <b/>
      <sz val="10"/>
      <color theme="1"/>
      <name val="Source Sans Pro"/>
    </font>
    <font>
      <b/>
      <sz val="8"/>
      <color theme="0"/>
      <name val="Source Sans Pro"/>
    </font>
    <font>
      <b/>
      <sz val="8"/>
      <color indexed="9"/>
      <name val="Source Sans Pro"/>
    </font>
    <font>
      <sz val="10"/>
      <name val="Source Sans Pro"/>
    </font>
    <font>
      <b/>
      <sz val="12"/>
      <color theme="0"/>
      <name val="Source Sans Pro"/>
    </font>
    <font>
      <b/>
      <sz val="11"/>
      <color theme="1"/>
      <name val="Source Sans Pro"/>
    </font>
    <font>
      <b/>
      <sz val="10"/>
      <name val="Source Sans Pro"/>
    </font>
    <font>
      <sz val="8"/>
      <color theme="1"/>
      <name val="Source Sans Pro"/>
    </font>
    <font>
      <b/>
      <sz val="11"/>
      <name val="Source Sans Pro"/>
    </font>
    <font>
      <sz val="36"/>
      <name val="Source Sans Pro"/>
    </font>
    <font>
      <sz val="12"/>
      <color theme="1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56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1" xfId="0" applyFont="1" applyFill="1" applyBorder="1"/>
    <xf numFmtId="0" fontId="10" fillId="0" borderId="8" xfId="1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/>
    <xf numFmtId="0" fontId="10" fillId="0" borderId="3" xfId="1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/>
    <xf numFmtId="0" fontId="10" fillId="0" borderId="13" xfId="1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0" fontId="10" fillId="2" borderId="8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13" xfId="1" applyFont="1" applyFill="1" applyBorder="1" applyAlignment="1">
      <alignment horizontal="left" vertical="center"/>
    </xf>
    <xf numFmtId="0" fontId="12" fillId="2" borderId="0" xfId="2" applyFont="1" applyFill="1"/>
    <xf numFmtId="0" fontId="10" fillId="2" borderId="0" xfId="2" applyFont="1" applyFill="1"/>
    <xf numFmtId="167" fontId="10" fillId="2" borderId="0" xfId="2" applyNumberFormat="1" applyFont="1" applyFill="1"/>
    <xf numFmtId="165" fontId="10" fillId="2" borderId="0" xfId="2" applyNumberFormat="1" applyFont="1" applyFill="1"/>
    <xf numFmtId="2" fontId="10" fillId="2" borderId="0" xfId="2" applyNumberFormat="1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12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165" fontId="11" fillId="3" borderId="18" xfId="0" applyNumberFormat="1" applyFont="1" applyFill="1" applyBorder="1" applyAlignment="1">
      <alignment horizontal="center" vertical="center"/>
    </xf>
    <xf numFmtId="1" fontId="11" fillId="3" borderId="18" xfId="0" applyNumberFormat="1" applyFont="1" applyFill="1" applyBorder="1" applyAlignment="1">
      <alignment horizontal="center" vertical="center"/>
    </xf>
    <xf numFmtId="166" fontId="11" fillId="3" borderId="18" xfId="0" applyNumberFormat="1" applyFont="1" applyFill="1" applyBorder="1"/>
    <xf numFmtId="168" fontId="16" fillId="4" borderId="0" xfId="4" applyNumberFormat="1" applyFont="1" applyFill="1" applyBorder="1" applyAlignment="1" applyProtection="1">
      <alignment horizontal="center"/>
      <protection hidden="1"/>
    </xf>
    <xf numFmtId="0" fontId="17" fillId="4" borderId="0" xfId="0" applyFont="1" applyFill="1" applyProtection="1">
      <protection hidden="1"/>
    </xf>
    <xf numFmtId="0" fontId="4" fillId="0" borderId="0" xfId="0" applyFont="1"/>
    <xf numFmtId="0" fontId="7" fillId="5" borderId="9" xfId="0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4" fillId="5" borderId="1" xfId="0" applyFont="1" applyFill="1" applyBorder="1"/>
  </cellXfs>
  <cellStyles count="5">
    <cellStyle name="Millares" xfId="4" builtinId="3"/>
    <cellStyle name="Millares 2" xfId="3" xr:uid="{00000000-0005-0000-0000-000000000000}"/>
    <cellStyle name="Normal" xfId="0" builtinId="0"/>
    <cellStyle name="Normal 2" xfId="2" xr:uid="{00000000-0005-0000-0000-000002000000}"/>
    <cellStyle name="Normal_Hoja1" xfId="1" xr:uid="{00000000-0005-0000-0000-000003000000}"/>
  </cellStyles>
  <dxfs count="0"/>
  <tableStyles count="0" defaultTableStyle="TableStyleMedium2" defaultPivotStyle="PivotStyleLight16"/>
  <colors>
    <mruColors>
      <color rgb="FF1B5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228600</xdr:rowOff>
    </xdr:from>
    <xdr:to>
      <xdr:col>4</xdr:col>
      <xdr:colOff>657225</xdr:colOff>
      <xdr:row>1</xdr:row>
      <xdr:rowOff>476250</xdr:rowOff>
    </xdr:to>
    <xdr:sp macro="" textlink="">
      <xdr:nvSpPr>
        <xdr:cNvPr id="3" name="Flecha izquierda 2">
          <a:extLst>
            <a:ext uri="{FF2B5EF4-FFF2-40B4-BE49-F238E27FC236}">
              <a16:creationId xmlns:a16="http://schemas.microsoft.com/office/drawing/2014/main" id="{8364543B-4487-4C19-B166-0195A6D848CB}"/>
            </a:ext>
          </a:extLst>
        </xdr:cNvPr>
        <xdr:cNvSpPr/>
      </xdr:nvSpPr>
      <xdr:spPr>
        <a:xfrm>
          <a:off x="4229100" y="419100"/>
          <a:ext cx="50482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3"/>
  <sheetViews>
    <sheetView tabSelected="1" workbookViewId="0">
      <selection activeCell="P16" sqref="P16"/>
    </sheetView>
  </sheetViews>
  <sheetFormatPr defaultColWidth="11.42578125" defaultRowHeight="14.45"/>
  <cols>
    <col min="1" max="1" width="9.28515625" style="1" customWidth="1"/>
    <col min="2" max="2" width="11.42578125" style="1"/>
    <col min="3" max="3" width="29" style="1" customWidth="1"/>
    <col min="4" max="6" width="11.42578125" style="1"/>
    <col min="7" max="7" width="11" style="1" customWidth="1"/>
    <col min="8" max="16384" width="11.42578125" style="1"/>
  </cols>
  <sheetData>
    <row r="1" spans="2:12" ht="15">
      <c r="B1" s="2"/>
      <c r="C1" s="2"/>
      <c r="D1" s="2"/>
      <c r="E1" s="49"/>
      <c r="F1" s="2"/>
      <c r="G1" s="2"/>
      <c r="H1" s="2"/>
      <c r="I1" s="2"/>
      <c r="J1" s="2"/>
      <c r="K1" s="2"/>
      <c r="L1" s="2"/>
    </row>
    <row r="2" spans="2:12" ht="46.5">
      <c r="B2" s="3"/>
      <c r="C2" s="42" t="s">
        <v>0</v>
      </c>
      <c r="D2" s="50">
        <v>400</v>
      </c>
      <c r="E2" s="3"/>
      <c r="F2" s="47"/>
      <c r="G2" s="48" t="s">
        <v>1</v>
      </c>
      <c r="H2" s="3"/>
      <c r="I2" s="2"/>
      <c r="J2" s="2"/>
      <c r="K2" s="2"/>
      <c r="L2" s="2"/>
    </row>
    <row r="3" spans="2:12" ht="55.5">
      <c r="B3" s="39" t="s">
        <v>2</v>
      </c>
      <c r="C3" s="39" t="s">
        <v>3</v>
      </c>
      <c r="D3" s="39" t="s">
        <v>4</v>
      </c>
      <c r="E3" s="40" t="s">
        <v>5</v>
      </c>
      <c r="F3" s="41" t="s">
        <v>6</v>
      </c>
      <c r="G3" s="39" t="s">
        <v>7</v>
      </c>
      <c r="H3" s="39" t="s">
        <v>8</v>
      </c>
      <c r="I3" s="2"/>
      <c r="J3" s="2"/>
      <c r="K3" s="2"/>
      <c r="L3" s="2"/>
    </row>
    <row r="4" spans="2:12" ht="15">
      <c r="B4" s="4">
        <v>30336</v>
      </c>
      <c r="C4" s="5" t="s">
        <v>9</v>
      </c>
      <c r="D4" s="6">
        <v>7</v>
      </c>
      <c r="E4" s="7">
        <v>0.182</v>
      </c>
      <c r="F4" s="8">
        <f t="shared" ref="F4:F10" si="0">$D$2*D4*E4</f>
        <v>509.59999999999997</v>
      </c>
      <c r="G4" s="9">
        <f>F4/40</f>
        <v>12.739999999999998</v>
      </c>
      <c r="H4" s="10">
        <f>G4</f>
        <v>12.739999999999998</v>
      </c>
      <c r="I4" s="2"/>
      <c r="J4" s="2"/>
      <c r="K4" s="2"/>
      <c r="L4" s="2"/>
    </row>
    <row r="5" spans="2:12" ht="15">
      <c r="B5" s="51">
        <v>30335</v>
      </c>
      <c r="C5" s="11" t="s">
        <v>10</v>
      </c>
      <c r="D5" s="12">
        <v>7</v>
      </c>
      <c r="E5" s="13">
        <v>0.38100000000000001</v>
      </c>
      <c r="F5" s="14">
        <f t="shared" si="0"/>
        <v>1066.8</v>
      </c>
      <c r="G5" s="15">
        <f t="shared" ref="G5:G10" si="1">F5/40</f>
        <v>26.669999999999998</v>
      </c>
      <c r="H5" s="2"/>
      <c r="I5" s="2"/>
      <c r="J5" s="2"/>
      <c r="K5" s="2"/>
      <c r="L5" s="2"/>
    </row>
    <row r="6" spans="2:12" ht="15">
      <c r="B6" s="52"/>
      <c r="C6" s="16" t="s">
        <v>10</v>
      </c>
      <c r="D6" s="17">
        <v>7</v>
      </c>
      <c r="E6" s="18">
        <v>0.52200000000000002</v>
      </c>
      <c r="F6" s="19">
        <f t="shared" si="0"/>
        <v>1461.6000000000001</v>
      </c>
      <c r="G6" s="20">
        <f t="shared" si="1"/>
        <v>36.540000000000006</v>
      </c>
      <c r="H6" s="2"/>
      <c r="I6" s="2"/>
      <c r="J6" s="2"/>
      <c r="K6" s="2"/>
      <c r="L6" s="2"/>
    </row>
    <row r="7" spans="2:12" ht="15">
      <c r="B7" s="53"/>
      <c r="C7" s="21" t="s">
        <v>10</v>
      </c>
      <c r="D7" s="22">
        <v>7</v>
      </c>
      <c r="E7" s="23">
        <v>0.72199999999999998</v>
      </c>
      <c r="F7" s="24">
        <f t="shared" si="0"/>
        <v>2021.6</v>
      </c>
      <c r="G7" s="25">
        <f t="shared" si="1"/>
        <v>50.54</v>
      </c>
      <c r="H7" s="10">
        <f>G5+G6+G7</f>
        <v>113.75</v>
      </c>
      <c r="I7" s="2"/>
      <c r="J7" s="2"/>
      <c r="K7" s="2"/>
      <c r="L7" s="2"/>
    </row>
    <row r="8" spans="2:12" ht="15">
      <c r="B8" s="55">
        <v>30353</v>
      </c>
      <c r="C8" s="26" t="s">
        <v>11</v>
      </c>
      <c r="D8" s="12">
        <v>7</v>
      </c>
      <c r="E8" s="13">
        <v>0.95399999999999996</v>
      </c>
      <c r="F8" s="14">
        <f t="shared" si="0"/>
        <v>2671.2</v>
      </c>
      <c r="G8" s="15">
        <f t="shared" si="1"/>
        <v>66.78</v>
      </c>
      <c r="H8" s="2"/>
      <c r="I8" s="2"/>
      <c r="J8" s="2"/>
      <c r="K8" s="2"/>
      <c r="L8" s="2"/>
    </row>
    <row r="9" spans="2:12" ht="15">
      <c r="B9" s="56"/>
      <c r="C9" s="27" t="s">
        <v>11</v>
      </c>
      <c r="D9" s="17">
        <v>7</v>
      </c>
      <c r="E9" s="18">
        <v>1.1000000000000001</v>
      </c>
      <c r="F9" s="19">
        <f t="shared" si="0"/>
        <v>3080.0000000000005</v>
      </c>
      <c r="G9" s="20">
        <f t="shared" si="1"/>
        <v>77.000000000000014</v>
      </c>
      <c r="H9" s="2"/>
      <c r="I9" s="2"/>
      <c r="J9" s="2"/>
      <c r="K9" s="2"/>
      <c r="L9" s="2"/>
    </row>
    <row r="10" spans="2:12" ht="15">
      <c r="B10" s="57"/>
      <c r="C10" s="28" t="s">
        <v>11</v>
      </c>
      <c r="D10" s="22">
        <v>7</v>
      </c>
      <c r="E10" s="23">
        <v>1.26</v>
      </c>
      <c r="F10" s="24">
        <f t="shared" si="0"/>
        <v>3528</v>
      </c>
      <c r="G10" s="25">
        <f t="shared" si="1"/>
        <v>88.2</v>
      </c>
      <c r="H10" s="10">
        <f>G8+G9+G10</f>
        <v>231.98000000000002</v>
      </c>
      <c r="I10" s="2"/>
      <c r="J10" s="2"/>
      <c r="K10" s="2"/>
      <c r="L10" s="2"/>
    </row>
    <row r="11" spans="2:12" ht="15.75">
      <c r="B11" s="54" t="s">
        <v>12</v>
      </c>
      <c r="C11" s="54"/>
      <c r="D11" s="43">
        <f>SUM(D4:D10)</f>
        <v>49</v>
      </c>
      <c r="E11" s="44">
        <f>F11/D11/D2</f>
        <v>0.73157142857142854</v>
      </c>
      <c r="F11" s="45">
        <f>SUM(F4:F10)</f>
        <v>14338.800000000001</v>
      </c>
      <c r="G11" s="46">
        <f>SUM(G4:G10)</f>
        <v>358.47</v>
      </c>
      <c r="H11" s="2"/>
      <c r="I11" s="2"/>
      <c r="J11" s="2"/>
      <c r="K11" s="2"/>
      <c r="L11" s="2"/>
    </row>
    <row r="12" spans="2:12" ht="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">
      <c r="B14" s="29" t="s">
        <v>13</v>
      </c>
      <c r="C14" s="30"/>
      <c r="D14" s="30">
        <v>21</v>
      </c>
      <c r="E14" s="2"/>
      <c r="F14" s="2"/>
      <c r="G14" s="2"/>
      <c r="H14" s="2"/>
      <c r="I14" s="2"/>
      <c r="J14" s="2"/>
      <c r="K14" s="2"/>
      <c r="L14" s="2"/>
    </row>
    <row r="15" spans="2:12" ht="15">
      <c r="B15" s="29" t="s">
        <v>14</v>
      </c>
      <c r="C15" s="30"/>
      <c r="D15" s="30">
        <v>70</v>
      </c>
      <c r="E15" s="2"/>
      <c r="F15" s="2"/>
      <c r="G15" s="2"/>
      <c r="H15" s="2"/>
      <c r="I15" s="2"/>
      <c r="J15" s="2"/>
      <c r="K15" s="2"/>
      <c r="L15" s="2"/>
    </row>
    <row r="16" spans="2:12" ht="15">
      <c r="B16" s="29" t="s">
        <v>15</v>
      </c>
      <c r="C16" s="30"/>
      <c r="D16" s="30">
        <v>6.2</v>
      </c>
      <c r="E16" s="2"/>
      <c r="F16" s="2"/>
      <c r="G16" s="2"/>
      <c r="H16" s="2"/>
      <c r="I16" s="2"/>
      <c r="J16" s="2"/>
      <c r="K16" s="2"/>
      <c r="L16" s="2"/>
    </row>
    <row r="17" spans="2:12" ht="15">
      <c r="B17" s="29" t="s">
        <v>16</v>
      </c>
      <c r="C17" s="30"/>
      <c r="D17" s="31">
        <v>31.994000000000003</v>
      </c>
      <c r="E17" s="2"/>
      <c r="F17" s="2"/>
      <c r="G17" s="2"/>
      <c r="H17" s="2"/>
      <c r="I17" s="2"/>
      <c r="J17" s="2"/>
      <c r="K17" s="2"/>
      <c r="L17" s="2"/>
    </row>
    <row r="18" spans="2:12" ht="15">
      <c r="B18" s="29" t="s">
        <v>17</v>
      </c>
      <c r="C18" s="30"/>
      <c r="D18" s="32">
        <v>0.52640816326530615</v>
      </c>
      <c r="E18" s="2"/>
      <c r="F18" s="2"/>
      <c r="G18" s="2"/>
      <c r="H18" s="2"/>
      <c r="I18" s="2"/>
      <c r="J18" s="2"/>
      <c r="K18" s="2"/>
      <c r="L18" s="2"/>
    </row>
    <row r="19" spans="2:12" ht="15">
      <c r="B19" s="29" t="s">
        <v>18</v>
      </c>
      <c r="C19" s="30"/>
      <c r="D19" s="32">
        <v>0.73199999999999998</v>
      </c>
      <c r="E19" s="2"/>
      <c r="F19" s="2"/>
      <c r="G19" s="2"/>
      <c r="H19" s="2"/>
      <c r="I19" s="2"/>
      <c r="J19" s="2"/>
      <c r="K19" s="2"/>
      <c r="L19" s="2"/>
    </row>
    <row r="20" spans="2:12" ht="15">
      <c r="B20" s="29" t="s">
        <v>19</v>
      </c>
      <c r="C20" s="30"/>
      <c r="D20" s="33">
        <v>1.3924556098317438</v>
      </c>
      <c r="E20" s="2"/>
      <c r="F20" s="2"/>
      <c r="G20" s="2"/>
      <c r="H20" s="2"/>
      <c r="I20" s="2"/>
      <c r="J20" s="2"/>
      <c r="K20" s="2"/>
      <c r="L20" s="2"/>
    </row>
    <row r="21" spans="2:12" ht="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">
      <c r="B22" s="34" t="s">
        <v>20</v>
      </c>
      <c r="C22" s="35"/>
      <c r="D22" s="36"/>
      <c r="E22" s="36"/>
      <c r="F22" s="36"/>
      <c r="G22" s="2"/>
      <c r="H22" s="2"/>
      <c r="I22" s="2"/>
      <c r="J22" s="2"/>
      <c r="K22" s="2"/>
      <c r="L22" s="2"/>
    </row>
    <row r="23" spans="2:12" ht="15">
      <c r="B23" s="37" t="s">
        <v>21</v>
      </c>
      <c r="C23" s="38"/>
      <c r="D23" s="2"/>
      <c r="E23" s="2"/>
      <c r="F23" s="2"/>
      <c r="G23" s="2"/>
      <c r="H23" s="2"/>
      <c r="I23" s="2"/>
      <c r="J23" s="2"/>
      <c r="K23" s="2"/>
      <c r="L23" s="2"/>
    </row>
    <row r="24" spans="2:12" ht="15">
      <c r="B24" s="38" t="s">
        <v>22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>
      <c r="B25" s="58"/>
      <c r="C25" s="38" t="s">
        <v>23</v>
      </c>
      <c r="D25" s="2"/>
      <c r="E25" s="2"/>
      <c r="F25" s="2"/>
      <c r="G25" s="2"/>
      <c r="H25" s="2"/>
      <c r="I25" s="2"/>
      <c r="J25" s="2"/>
      <c r="K25" s="2"/>
      <c r="L25" s="2"/>
    </row>
    <row r="26" spans="2:12" ht="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"/>
    <row r="32" spans="2:12" ht="15"/>
    <row r="33" ht="15"/>
  </sheetData>
  <mergeCells count="3">
    <mergeCell ref="B5:B7"/>
    <mergeCell ref="B11:C11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Giselle Imelda Patiño Patiño</dc:creator>
  <cp:keywords/>
  <dc:description/>
  <cp:lastModifiedBy>Andres Felipe Rincón</cp:lastModifiedBy>
  <cp:revision/>
  <dcterms:created xsi:type="dcterms:W3CDTF">2021-11-11T15:26:56Z</dcterms:created>
  <dcterms:modified xsi:type="dcterms:W3CDTF">2022-07-12T22:06:34Z</dcterms:modified>
  <cp:category/>
  <cp:contentStatus/>
</cp:coreProperties>
</file>