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4"/>
  <workbookPr/>
  <mc:AlternateContent xmlns:mc="http://schemas.openxmlformats.org/markup-compatibility/2006">
    <mc:Choice Requires="x15">
      <x15ac:absPath xmlns:x15ac="http://schemas.microsoft.com/office/spreadsheetml/2010/11/ac" url="D:\Informacion Giselle Patiño\Documents\MATERIAL PORCICULTURA\CALCULADORAS\"/>
    </mc:Choice>
  </mc:AlternateContent>
  <xr:revisionPtr revIDLastSave="110" documentId="11_A787ECC576CB61BCDDD665841088C03FB7674F38" xr6:coauthVersionLast="47" xr6:coauthVersionMax="47" xr10:uidLastSave="{F78DEF7A-AF6F-4569-A350-D221DC7FD15D}"/>
  <bookViews>
    <workbookView xWindow="0" yWindow="0" windowWidth="20490" windowHeight="7170" xr2:uid="{00000000-000D-0000-FFFF-FFFF00000000}"/>
  </bookViews>
  <sheets>
    <sheet name="Cria Primerizas 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2" l="1"/>
  <c r="H23" i="2" l="1"/>
  <c r="H22" i="2"/>
  <c r="H21" i="2"/>
  <c r="H20" i="2"/>
  <c r="H19" i="2"/>
  <c r="H24" i="2" l="1"/>
  <c r="H9" i="2"/>
  <c r="H11" i="2"/>
  <c r="G24" i="2" l="1"/>
  <c r="F24" i="2"/>
  <c r="G13" i="2"/>
  <c r="F13" i="2" s="1"/>
  <c r="H12" i="2"/>
  <c r="H10" i="2"/>
  <c r="H13" i="2" l="1"/>
</calcChain>
</file>

<file path=xl/sharedStrings.xml><?xml version="1.0" encoding="utf-8"?>
<sst xmlns="http://schemas.openxmlformats.org/spreadsheetml/2006/main" count="48" uniqueCount="31">
  <si>
    <t>CANTIDAD DE HEMBRAS</t>
  </si>
  <si>
    <t>Escribe aqui</t>
  </si>
  <si>
    <t>FASE</t>
  </si>
  <si>
    <t>ETAPA EN DÍAS</t>
  </si>
  <si>
    <t>CÓDIGO</t>
  </si>
  <si>
    <t>TIPO DE ALIMENTO</t>
  </si>
  <si>
    <t>CANTIDAD EN Kg /DIA</t>
  </si>
  <si>
    <t>DÍAS</t>
  </si>
  <si>
    <t xml:space="preserve">CANTIDAD DE  Kg  DE CONSUMO TOTAL </t>
  </si>
  <si>
    <t>OBSERVACIONES</t>
  </si>
  <si>
    <t>CERDAS PRIMERIZAS GESTANTES</t>
  </si>
  <si>
    <t>1 a 30 días de gestación</t>
  </si>
  <si>
    <t>CRIA CERDOS</t>
  </si>
  <si>
    <t>Mantener un horario de alimentación establecido, suministrando el alimento en 1 o 2 comidas.   Incrementar o mantener el consumo de alimento según la condición corporal. Ofrecer agua abundante y de buena calidad. Guardar los bultos  en lugar aseado y seco.</t>
  </si>
  <si>
    <t>31 a 100 días de gestación</t>
  </si>
  <si>
    <t>101 a 110 días de gestación</t>
  </si>
  <si>
    <t>CRIA CERDOS LACTANCIA</t>
  </si>
  <si>
    <t>111 a 115 días de gestación</t>
  </si>
  <si>
    <t xml:space="preserve">RESUMEN DE FASE GESTACIÓN </t>
  </si>
  <si>
    <t>PROMEDIO DE LECHONES LACTANTES POR HEMBRA</t>
  </si>
  <si>
    <t>CERDAS PRIMERIZAS PARIDAS</t>
  </si>
  <si>
    <t>Día 1 de parida</t>
  </si>
  <si>
    <t>CRIA CERDOS LACTANCIA PRIMERIZAS</t>
  </si>
  <si>
    <t>Mantener un horario de alimentación, repartiendo el alimento entre 4 o 5 comidas al día, con agua abundante, incrementar o mantener el consumo de alimento según la condición corporal. Ofrecer agua abundante y de buena calidad. Guardar los bultos  en lugar aseado y seco.</t>
  </si>
  <si>
    <t>Día 2 de parida</t>
  </si>
  <si>
    <t>Día 3 de parida</t>
  </si>
  <si>
    <t>Día 4° a 21 de parida</t>
  </si>
  <si>
    <t>Destete al Servicio</t>
  </si>
  <si>
    <t>RESUMEN DE FASE LACTANCIA - INTERVALO DESTETE SERVICIO</t>
  </si>
  <si>
    <t xml:space="preserve">Nota: Esta tabla de consumos es una guía, evaluando la condición corporal de cada hembra </t>
  </si>
  <si>
    <t>Mantener  comederos aseados, permanentemente agua en cantidad y calidad disponible a los animales   de acuerdo a la etapa.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</si>
</sst>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10"/>
      <name val="Book Antiqua"/>
      <family val="1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Verdana"/>
    </font>
    <font>
      <sz val="8"/>
      <name val="Verdana"/>
    </font>
    <font>
      <b/>
      <sz val="8"/>
      <name val="Verdana"/>
    </font>
    <font>
      <b/>
      <sz val="10"/>
      <name val="Verdana"/>
    </font>
    <font>
      <b/>
      <sz val="11"/>
      <color theme="0"/>
      <name val="Calibri"/>
      <family val="2"/>
      <scheme val="minor"/>
    </font>
    <font>
      <b/>
      <sz val="12"/>
      <color theme="1"/>
      <name val="Verdana"/>
    </font>
    <font>
      <b/>
      <sz val="8"/>
      <name val="Source Sans Pr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3461D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31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0" fillId="3" borderId="4" xfId="0" applyFill="1" applyBorder="1"/>
    <xf numFmtId="0" fontId="14" fillId="2" borderId="6" xfId="2" applyFont="1" applyFill="1" applyBorder="1" applyAlignment="1" applyProtection="1">
      <alignment horizontal="center" vertical="center" wrapText="1"/>
      <protection hidden="1"/>
    </xf>
    <xf numFmtId="0" fontId="15" fillId="2" borderId="6" xfId="2" applyFont="1" applyFill="1" applyBorder="1" applyAlignment="1" applyProtection="1">
      <alignment horizontal="center" vertical="center" wrapText="1"/>
      <protection hidden="1"/>
    </xf>
    <xf numFmtId="0" fontId="16" fillId="2" borderId="6" xfId="2" applyFont="1" applyFill="1" applyBorder="1" applyAlignment="1" applyProtection="1">
      <alignment horizontal="center" vertical="center" wrapText="1"/>
      <protection hidden="1"/>
    </xf>
    <xf numFmtId="0" fontId="17" fillId="2" borderId="6" xfId="2" applyFont="1" applyFill="1" applyBorder="1" applyAlignment="1" applyProtection="1">
      <alignment horizontal="center" vertical="center" wrapText="1"/>
      <protection hidden="1"/>
    </xf>
    <xf numFmtId="0" fontId="19" fillId="4" borderId="0" xfId="0" applyFont="1" applyFill="1" applyProtection="1">
      <protection hidden="1"/>
    </xf>
    <xf numFmtId="0" fontId="0" fillId="3" borderId="5" xfId="0" applyFill="1" applyBorder="1"/>
    <xf numFmtId="0" fontId="18" fillId="5" borderId="5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20" fillId="2" borderId="6" xfId="2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478E16E-1692-4C94-9E49-42BA96AA6FED}"/>
    <cellStyle name="Normal_Hoja1" xfId="1" xr:uid="{00000000-0005-0000-0000-000001000000}"/>
  </cellStyles>
  <dxfs count="0"/>
  <tableStyles count="0" defaultTableStyle="TableStyleMedium2" defaultPivotStyle="PivotStyleLight16"/>
  <colors>
    <mruColors>
      <color rgb="FF0346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0</xdr:rowOff>
    </xdr:from>
    <xdr:to>
      <xdr:col>6</xdr:col>
      <xdr:colOff>561975</xdr:colOff>
      <xdr:row>6</xdr:row>
      <xdr:rowOff>247650</xdr:rowOff>
    </xdr:to>
    <xdr:sp macro="" textlink="">
      <xdr:nvSpPr>
        <xdr:cNvPr id="4" name="Flecha izquierda 3">
          <a:extLst>
            <a:ext uri="{FF2B5EF4-FFF2-40B4-BE49-F238E27FC236}">
              <a16:creationId xmlns:a16="http://schemas.microsoft.com/office/drawing/2014/main" id="{66A009F8-0CF0-45DA-A533-528F86F12495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SpPr/>
      </xdr:nvSpPr>
      <xdr:spPr>
        <a:xfrm>
          <a:off x="4962525" y="1400175"/>
          <a:ext cx="485775" cy="2476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  <xdr:twoCellAnchor>
    <xdr:from>
      <xdr:col>6</xdr:col>
      <xdr:colOff>114300</xdr:colOff>
      <xdr:row>16</xdr:row>
      <xdr:rowOff>123825</xdr:rowOff>
    </xdr:from>
    <xdr:to>
      <xdr:col>6</xdr:col>
      <xdr:colOff>600075</xdr:colOff>
      <xdr:row>16</xdr:row>
      <xdr:rowOff>371475</xdr:rowOff>
    </xdr:to>
    <xdr:sp macro="" textlink="">
      <xdr:nvSpPr>
        <xdr:cNvPr id="5" name="Flecha izquierda 4">
          <a:extLst>
            <a:ext uri="{FF2B5EF4-FFF2-40B4-BE49-F238E27FC236}">
              <a16:creationId xmlns:a16="http://schemas.microsoft.com/office/drawing/2014/main" id="{FB4A6FD9-AE76-49F6-8EF8-479E00C6EF58}"/>
            </a:ext>
            <a:ext uri="{147F2762-F138-4A5C-976F-8EAC2B608ADB}">
              <a16:predDERef xmlns:a16="http://schemas.microsoft.com/office/drawing/2014/main" pred="{66A009F8-0CF0-45DA-A533-528F86F12495}"/>
            </a:ext>
          </a:extLst>
        </xdr:cNvPr>
        <xdr:cNvSpPr/>
      </xdr:nvSpPr>
      <xdr:spPr>
        <a:xfrm>
          <a:off x="5000625" y="5200650"/>
          <a:ext cx="485775" cy="2476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  <xdr:twoCellAnchor>
    <xdr:from>
      <xdr:col>6</xdr:col>
      <xdr:colOff>123825</xdr:colOff>
      <xdr:row>15</xdr:row>
      <xdr:rowOff>19050</xdr:rowOff>
    </xdr:from>
    <xdr:to>
      <xdr:col>6</xdr:col>
      <xdr:colOff>609600</xdr:colOff>
      <xdr:row>15</xdr:row>
      <xdr:rowOff>266700</xdr:rowOff>
    </xdr:to>
    <xdr:sp macro="" textlink="">
      <xdr:nvSpPr>
        <xdr:cNvPr id="6" name="Flecha izquierda 5">
          <a:extLst>
            <a:ext uri="{FF2B5EF4-FFF2-40B4-BE49-F238E27FC236}">
              <a16:creationId xmlns:a16="http://schemas.microsoft.com/office/drawing/2014/main" id="{FB8B999E-7F94-4EC4-90D2-1DF8FDA9D886}"/>
            </a:ext>
            <a:ext uri="{147F2762-F138-4A5C-976F-8EAC2B608ADB}">
              <a16:predDERef xmlns:a16="http://schemas.microsoft.com/office/drawing/2014/main" pred="{FB4A6FD9-AE76-49F6-8EF8-479E00C6EF58}"/>
            </a:ext>
          </a:extLst>
        </xdr:cNvPr>
        <xdr:cNvSpPr/>
      </xdr:nvSpPr>
      <xdr:spPr>
        <a:xfrm>
          <a:off x="5010150" y="4819650"/>
          <a:ext cx="485775" cy="2476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7:I27"/>
  <sheetViews>
    <sheetView tabSelected="1" workbookViewId="0">
      <selection activeCell="I9" sqref="I9"/>
    </sheetView>
  </sheetViews>
  <sheetFormatPr defaultColWidth="11.42578125" defaultRowHeight="11.25"/>
  <cols>
    <col min="1" max="1" width="6.5703125" style="6" customWidth="1"/>
    <col min="2" max="2" width="14.85546875" style="6" customWidth="1"/>
    <col min="3" max="3" width="9.42578125" style="6" customWidth="1"/>
    <col min="4" max="4" width="7" style="5" customWidth="1"/>
    <col min="5" max="5" width="26" style="6" customWidth="1"/>
    <col min="6" max="6" width="9.42578125" style="6" bestFit="1" customWidth="1"/>
    <col min="7" max="8" width="11.42578125" style="6"/>
    <col min="9" max="9" width="47" style="6" customWidth="1"/>
    <col min="10" max="16384" width="11.42578125" style="6"/>
  </cols>
  <sheetData>
    <row r="7" spans="2:9" s="4" customFormat="1" ht="43.5" customHeight="1">
      <c r="B7" s="3"/>
      <c r="D7" s="5"/>
      <c r="E7" s="19" t="s">
        <v>0</v>
      </c>
      <c r="F7" s="18">
        <v>1</v>
      </c>
      <c r="H7" s="17" t="s">
        <v>1</v>
      </c>
    </row>
    <row r="8" spans="2:9" ht="43.5" customHeight="1">
      <c r="B8" s="21" t="s">
        <v>2</v>
      </c>
      <c r="C8" s="20" t="s">
        <v>3</v>
      </c>
      <c r="D8" s="20" t="s">
        <v>4</v>
      </c>
      <c r="E8" s="20" t="s">
        <v>5</v>
      </c>
      <c r="F8" s="20" t="s">
        <v>6</v>
      </c>
      <c r="G8" s="22" t="s">
        <v>7</v>
      </c>
      <c r="H8" s="23" t="s">
        <v>8</v>
      </c>
      <c r="I8" s="24" t="s">
        <v>9</v>
      </c>
    </row>
    <row r="9" spans="2:9" ht="43.5" customHeight="1">
      <c r="B9" s="15" t="s">
        <v>10</v>
      </c>
      <c r="C9" s="14" t="s">
        <v>11</v>
      </c>
      <c r="D9" s="14">
        <v>30334</v>
      </c>
      <c r="E9" s="15" t="s">
        <v>12</v>
      </c>
      <c r="F9" s="13">
        <v>1.8</v>
      </c>
      <c r="G9" s="13">
        <v>30</v>
      </c>
      <c r="H9" s="13">
        <f>$F$7*F9*G9</f>
        <v>54</v>
      </c>
      <c r="I9" s="14" t="s">
        <v>13</v>
      </c>
    </row>
    <row r="10" spans="2:9" ht="43.5" customHeight="1">
      <c r="B10" s="14"/>
      <c r="C10" s="14" t="s">
        <v>14</v>
      </c>
      <c r="D10" s="14">
        <v>30334</v>
      </c>
      <c r="E10" s="15" t="s">
        <v>12</v>
      </c>
      <c r="F10" s="13">
        <v>2</v>
      </c>
      <c r="G10" s="13">
        <v>70</v>
      </c>
      <c r="H10" s="13">
        <f t="shared" ref="H10:H12" si="0">$F$7*F10*G10</f>
        <v>140</v>
      </c>
      <c r="I10" s="13"/>
    </row>
    <row r="11" spans="2:9" ht="43.5" customHeight="1">
      <c r="B11" s="14"/>
      <c r="C11" s="14" t="s">
        <v>15</v>
      </c>
      <c r="D11" s="14">
        <v>30337</v>
      </c>
      <c r="E11" s="15" t="s">
        <v>16</v>
      </c>
      <c r="F11" s="13">
        <v>2.2000000000000002</v>
      </c>
      <c r="G11" s="13">
        <v>10</v>
      </c>
      <c r="H11" s="13">
        <f t="shared" si="0"/>
        <v>22</v>
      </c>
      <c r="I11" s="13"/>
    </row>
    <row r="12" spans="2:9" ht="43.5" customHeight="1">
      <c r="B12" s="14"/>
      <c r="C12" s="14" t="s">
        <v>17</v>
      </c>
      <c r="D12" s="14">
        <v>30334</v>
      </c>
      <c r="E12" s="15" t="s">
        <v>12</v>
      </c>
      <c r="F12" s="13">
        <v>2.65</v>
      </c>
      <c r="G12" s="13">
        <v>5</v>
      </c>
      <c r="H12" s="13">
        <f t="shared" si="0"/>
        <v>13.25</v>
      </c>
      <c r="I12" s="13"/>
    </row>
    <row r="13" spans="2:9" ht="43.5" customHeight="1">
      <c r="B13" s="1"/>
      <c r="C13" s="28" t="s">
        <v>18</v>
      </c>
      <c r="D13" s="29"/>
      <c r="E13" s="30"/>
      <c r="F13" s="16">
        <f>SUMPRODUCT(F9:F12,G9:G12)/G13</f>
        <v>1.9934782608695651</v>
      </c>
      <c r="G13" s="16">
        <f>SUM(G9:G12)</f>
        <v>115</v>
      </c>
      <c r="H13" s="16">
        <f>SUM(H9:H12)</f>
        <v>229.25</v>
      </c>
    </row>
    <row r="14" spans="2:9" ht="43.5" customHeight="1">
      <c r="B14" s="1"/>
      <c r="C14" s="10"/>
      <c r="D14" s="10"/>
      <c r="E14" s="10"/>
      <c r="F14" s="9"/>
      <c r="G14" s="5"/>
      <c r="H14" s="5"/>
    </row>
    <row r="15" spans="2:9" ht="43.5" customHeight="1" thickBot="1">
      <c r="B15" s="1"/>
      <c r="C15" s="7"/>
      <c r="D15" s="8"/>
      <c r="E15" s="7"/>
      <c r="F15" s="7"/>
    </row>
    <row r="16" spans="2:9" ht="43.5" customHeight="1">
      <c r="B16" s="1"/>
      <c r="C16" s="7"/>
      <c r="D16" s="8"/>
      <c r="E16" s="25" t="s">
        <v>0</v>
      </c>
      <c r="F16" s="12">
        <v>1</v>
      </c>
      <c r="H16" s="17" t="s">
        <v>1</v>
      </c>
    </row>
    <row r="17" spans="2:9" ht="43.5" customHeight="1">
      <c r="B17" s="1"/>
      <c r="C17" s="7"/>
      <c r="D17" s="8"/>
      <c r="E17" s="26" t="s">
        <v>19</v>
      </c>
      <c r="F17" s="18">
        <v>12</v>
      </c>
      <c r="H17" s="17" t="s">
        <v>1</v>
      </c>
    </row>
    <row r="18" spans="2:9" ht="43.5" customHeight="1">
      <c r="B18" s="21" t="s">
        <v>2</v>
      </c>
      <c r="C18" s="20" t="s">
        <v>3</v>
      </c>
      <c r="D18" s="20" t="s">
        <v>4</v>
      </c>
      <c r="E18" s="20" t="s">
        <v>5</v>
      </c>
      <c r="F18" s="20" t="s">
        <v>6</v>
      </c>
      <c r="G18" s="22" t="s">
        <v>7</v>
      </c>
      <c r="H18" s="23" t="s">
        <v>8</v>
      </c>
      <c r="I18" s="24" t="s">
        <v>9</v>
      </c>
    </row>
    <row r="19" spans="2:9" ht="43.5" customHeight="1">
      <c r="B19" s="15" t="s">
        <v>20</v>
      </c>
      <c r="C19" s="14" t="s">
        <v>21</v>
      </c>
      <c r="D19" s="14">
        <v>30338</v>
      </c>
      <c r="E19" s="15" t="s">
        <v>22</v>
      </c>
      <c r="F19" s="14">
        <v>1.5</v>
      </c>
      <c r="G19" s="14">
        <v>1</v>
      </c>
      <c r="H19" s="14">
        <f>$F$16*F19*G19</f>
        <v>1.5</v>
      </c>
      <c r="I19" s="14" t="s">
        <v>23</v>
      </c>
    </row>
    <row r="20" spans="2:9" ht="43.5" customHeight="1">
      <c r="B20" s="14"/>
      <c r="C20" s="14" t="s">
        <v>24</v>
      </c>
      <c r="D20" s="14">
        <v>30338</v>
      </c>
      <c r="E20" s="15" t="s">
        <v>22</v>
      </c>
      <c r="F20" s="14">
        <v>2.5</v>
      </c>
      <c r="G20" s="14">
        <v>1</v>
      </c>
      <c r="H20" s="14">
        <f>$F$16*F20*G20</f>
        <v>2.5</v>
      </c>
      <c r="I20" s="14"/>
    </row>
    <row r="21" spans="2:9" ht="43.5" customHeight="1">
      <c r="B21" s="14"/>
      <c r="C21" s="14" t="s">
        <v>25</v>
      </c>
      <c r="D21" s="14">
        <v>30338</v>
      </c>
      <c r="E21" s="15" t="s">
        <v>22</v>
      </c>
      <c r="F21" s="14">
        <v>3.5</v>
      </c>
      <c r="G21" s="14">
        <v>1</v>
      </c>
      <c r="H21" s="14">
        <f>$F$16*F21*G21</f>
        <v>3.5</v>
      </c>
      <c r="I21" s="14"/>
    </row>
    <row r="22" spans="2:9" ht="43.5" customHeight="1">
      <c r="B22" s="14"/>
      <c r="C22" s="14" t="s">
        <v>26</v>
      </c>
      <c r="D22" s="14">
        <v>30338</v>
      </c>
      <c r="E22" s="15" t="s">
        <v>22</v>
      </c>
      <c r="F22" s="14">
        <f>2+(F17*0.5)</f>
        <v>8</v>
      </c>
      <c r="G22" s="14">
        <v>18</v>
      </c>
      <c r="H22" s="14">
        <f>$F$16*F22*G22</f>
        <v>144</v>
      </c>
      <c r="I22" s="14"/>
    </row>
    <row r="23" spans="2:9" ht="43.5" customHeight="1">
      <c r="B23" s="14"/>
      <c r="C23" s="14" t="s">
        <v>27</v>
      </c>
      <c r="D23" s="14">
        <v>30338</v>
      </c>
      <c r="E23" s="27" t="s">
        <v>22</v>
      </c>
      <c r="F23" s="14">
        <v>3.5</v>
      </c>
      <c r="G23" s="14">
        <v>7</v>
      </c>
      <c r="H23" s="14">
        <f>$F$16*F23*G23</f>
        <v>24.5</v>
      </c>
      <c r="I23" s="14"/>
    </row>
    <row r="24" spans="2:9" ht="43.5" customHeight="1">
      <c r="C24" s="28" t="s">
        <v>28</v>
      </c>
      <c r="D24" s="29"/>
      <c r="E24" s="30"/>
      <c r="F24" s="16">
        <f>SUMPRODUCT(F19:F23,G19:G23)/G24</f>
        <v>6.2857142857142856</v>
      </c>
      <c r="G24" s="16">
        <f>SUM(G19:G23)</f>
        <v>28</v>
      </c>
      <c r="H24" s="16">
        <f>SUM(H19:H23)</f>
        <v>176</v>
      </c>
    </row>
    <row r="26" spans="2:9" ht="12.75">
      <c r="B26" s="2" t="s">
        <v>29</v>
      </c>
    </row>
    <row r="27" spans="2:9" ht="13.5" thickBot="1">
      <c r="B27" s="11" t="s">
        <v>30</v>
      </c>
    </row>
  </sheetData>
  <mergeCells count="2">
    <mergeCell ref="C13:E13"/>
    <mergeCell ref="C24:E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Giselle Imelda Patiño Patiño</dc:creator>
  <cp:keywords/>
  <dc:description/>
  <cp:lastModifiedBy>Andres Felipe Rincón</cp:lastModifiedBy>
  <cp:revision/>
  <dcterms:created xsi:type="dcterms:W3CDTF">2021-11-11T15:26:56Z</dcterms:created>
  <dcterms:modified xsi:type="dcterms:W3CDTF">2022-07-27T10:44:26Z</dcterms:modified>
  <cp:category/>
  <cp:contentStatus/>
</cp:coreProperties>
</file>