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4"/>
  <workbookPr/>
  <mc:AlternateContent xmlns:mc="http://schemas.openxmlformats.org/markup-compatibility/2006">
    <mc:Choice Requires="x15">
      <x15ac:absPath xmlns:x15ac="http://schemas.microsoft.com/office/spreadsheetml/2010/11/ac" url="D:\Informacion Giselle Patiño\Documents\MATERIAL PORCICULTURA\CALCULADORAS\"/>
    </mc:Choice>
  </mc:AlternateContent>
  <xr:revisionPtr revIDLastSave="117" documentId="11_A787ECC576CB61BCDDD665841088C03FB7674F38" xr6:coauthVersionLast="47" xr6:coauthVersionMax="47" xr10:uidLastSave="{FD7D3EFE-0EB1-4F58-9CD3-5A6890D8DE2A}"/>
  <bookViews>
    <workbookView xWindow="0" yWindow="0" windowWidth="20490" windowHeight="7170" xr2:uid="{00000000-000D-0000-FFFF-FFFF00000000}"/>
  </bookViews>
  <sheets>
    <sheet name="Cria Multíparas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  <c r="H25" i="3"/>
  <c r="H14" i="3" l="1"/>
  <c r="H13" i="3"/>
  <c r="H12" i="3"/>
  <c r="H11" i="3"/>
  <c r="H10" i="3"/>
  <c r="G26" i="3" l="1"/>
  <c r="F26" i="3"/>
  <c r="H24" i="3"/>
  <c r="H23" i="3"/>
  <c r="H22" i="3"/>
  <c r="H21" i="3"/>
  <c r="G15" i="3"/>
  <c r="F15" i="3"/>
  <c r="H26" i="3" l="1"/>
  <c r="H15" i="3"/>
</calcChain>
</file>

<file path=xl/sharedStrings.xml><?xml version="1.0" encoding="utf-8"?>
<sst xmlns="http://schemas.openxmlformats.org/spreadsheetml/2006/main" count="49" uniqueCount="32">
  <si>
    <t>CANTIDAD DE HEMBRAS</t>
  </si>
  <si>
    <t>FASE</t>
  </si>
  <si>
    <t>ETAPA EN DÍAS</t>
  </si>
  <si>
    <t>CÓDIGO</t>
  </si>
  <si>
    <t>TIPO DE ALIMENTO</t>
  </si>
  <si>
    <t>CANTIDAD EN Kg /DIA</t>
  </si>
  <si>
    <t>DÍAS</t>
  </si>
  <si>
    <t xml:space="preserve">CANTIDAD DE  Kg  DE CONSUMO TOTAL </t>
  </si>
  <si>
    <t>OBSERVACIONES</t>
  </si>
  <si>
    <t xml:space="preserve">CERDAS MULTIPARA GESTANTES </t>
  </si>
  <si>
    <t>1 a 2 días de gestación</t>
  </si>
  <si>
    <t>CRIA CERDOS</t>
  </si>
  <si>
    <t>Mantener un horario de alimentacion establecido, suministrando el alimento en 1 o 2 comidas.   Incrementar o mantener el consumo de alimento según la condición corporal. Ofrecer agua abundante y de buena calidad. Guardar los bultos  en lugar aseado y seco.</t>
  </si>
  <si>
    <t>3 a 28 días de gestación</t>
  </si>
  <si>
    <t>29 a 100 días de gestación</t>
  </si>
  <si>
    <t>101 a 110 días de gestación</t>
  </si>
  <si>
    <t>CRIA CERDOS LACTANCIA</t>
  </si>
  <si>
    <t>111 a 115 días de gestación</t>
  </si>
  <si>
    <t xml:space="preserve">RESUMEN DE FASE GESTACIÓN </t>
  </si>
  <si>
    <t>Escribe aqui</t>
  </si>
  <si>
    <t>PROMEDIO DE LECHONES LACTANTES POR HEMBRA</t>
  </si>
  <si>
    <t>CERDAS MULTIPARA PARIDAS</t>
  </si>
  <si>
    <t>Día 1 de parida</t>
  </si>
  <si>
    <t>Mantener un horario de alimentación, repartiendo el alimento entre 4 o 5 comidas al día, con agua abundante, incrementar o mantener el consumo de alimento según la condición corporal. Ofrecer agua abundante y de buena calidad. Guardar los bultos  en lugar aseado y seco.</t>
  </si>
  <si>
    <t>Día 2 de parida</t>
  </si>
  <si>
    <t xml:space="preserve">CRIA CERDOS LACTANCIA </t>
  </si>
  <si>
    <t>Día 3 de parida</t>
  </si>
  <si>
    <t>Día 4° a 21 de parida</t>
  </si>
  <si>
    <t>Destete al Servicio</t>
  </si>
  <si>
    <t>RESUMEN DE FASE LACTANCIA - INTERVALO DESTETE SERVICIO</t>
  </si>
  <si>
    <t xml:space="preserve">Nota: Esta tabla de consumos es una guía, evaluando la condición corporal de cada hembra </t>
  </si>
  <si>
    <t>Mantener  comederos aseados, permanentemente agua en cantidad y calidad disponible a los animales   de acuerdo a la etapa.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</si>
</sst>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Book Antiqua"/>
      <family val="1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Source Sans Pro"/>
    </font>
    <font>
      <b/>
      <sz val="8"/>
      <color theme="1"/>
      <name val="Source Sans Pro"/>
    </font>
    <font>
      <sz val="16"/>
      <color theme="1"/>
      <name val="Source Sans Pro"/>
    </font>
    <font>
      <b/>
      <sz val="16"/>
      <name val="Source Sans Pro"/>
    </font>
    <font>
      <b/>
      <sz val="11"/>
      <color theme="0"/>
      <name val="Source Sans Pro"/>
    </font>
    <font>
      <sz val="11"/>
      <color theme="1"/>
      <name val="Source Sans Pro"/>
    </font>
    <font>
      <b/>
      <sz val="8"/>
      <color theme="0"/>
      <name val="Source Sans Pro"/>
    </font>
    <font>
      <b/>
      <sz val="8"/>
      <color indexed="9"/>
      <name val="Source Sans Pro"/>
    </font>
    <font>
      <b/>
      <sz val="8"/>
      <name val="Source Sans Pro"/>
    </font>
    <font>
      <sz val="8"/>
      <name val="Source Sans Pro"/>
    </font>
    <font>
      <b/>
      <sz val="12"/>
      <color theme="1"/>
      <name val="Source Sans Pro"/>
    </font>
    <font>
      <b/>
      <sz val="10"/>
      <name val="Source Sans Pro"/>
    </font>
    <font>
      <b/>
      <sz val="10"/>
      <color theme="1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3461D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4" fillId="2" borderId="6" xfId="2" applyFont="1" applyFill="1" applyBorder="1" applyAlignment="1" applyProtection="1">
      <alignment horizontal="center" vertical="center" wrapText="1"/>
      <protection hidden="1"/>
    </xf>
    <xf numFmtId="0" fontId="15" fillId="2" borderId="6" xfId="2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5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/>
    </xf>
    <xf numFmtId="0" fontId="16" fillId="4" borderId="0" xfId="0" applyFont="1" applyFill="1" applyAlignment="1" applyProtection="1">
      <alignment vertical="center"/>
      <protection hidden="1"/>
    </xf>
  </cellXfs>
  <cellStyles count="3">
    <cellStyle name="Normal" xfId="0" builtinId="0"/>
    <cellStyle name="Normal 2" xfId="2" xr:uid="{0478E16E-1692-4C94-9E49-42BA96AA6FED}"/>
    <cellStyle name="Normal_Hoja1" xfId="1" xr:uid="{00000000-0005-0000-0000-000001000000}"/>
  </cellStyles>
  <dxfs count="0"/>
  <tableStyles count="0" defaultTableStyle="TableStyleMedium2" defaultPivotStyle="PivotStyleLight16"/>
  <colors>
    <mruColors>
      <color rgb="FF034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18</xdr:row>
      <xdr:rowOff>95250</xdr:rowOff>
    </xdr:from>
    <xdr:to>
      <xdr:col>6</xdr:col>
      <xdr:colOff>561975</xdr:colOff>
      <xdr:row>18</xdr:row>
      <xdr:rowOff>342900</xdr:rowOff>
    </xdr:to>
    <xdr:sp macro="" textlink="">
      <xdr:nvSpPr>
        <xdr:cNvPr id="4" name="Flecha izquierda 3">
          <a:extLst>
            <a:ext uri="{FF2B5EF4-FFF2-40B4-BE49-F238E27FC236}">
              <a16:creationId xmlns:a16="http://schemas.microsoft.com/office/drawing/2014/main" id="{E5F27D0A-8FC4-42AA-B2D0-3303B7A8B4EE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SpPr/>
      </xdr:nvSpPr>
      <xdr:spPr>
        <a:xfrm>
          <a:off x="5610225" y="5210175"/>
          <a:ext cx="48577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6</xdr:col>
      <xdr:colOff>57150</xdr:colOff>
      <xdr:row>17</xdr:row>
      <xdr:rowOff>419100</xdr:rowOff>
    </xdr:from>
    <xdr:to>
      <xdr:col>6</xdr:col>
      <xdr:colOff>542925</xdr:colOff>
      <xdr:row>17</xdr:row>
      <xdr:rowOff>666750</xdr:rowOff>
    </xdr:to>
    <xdr:sp macro="" textlink="">
      <xdr:nvSpPr>
        <xdr:cNvPr id="2" name="Flecha izquierda 1">
          <a:extLst>
            <a:ext uri="{FF2B5EF4-FFF2-40B4-BE49-F238E27FC236}">
              <a16:creationId xmlns:a16="http://schemas.microsoft.com/office/drawing/2014/main" id="{29E95214-1540-43CE-9987-02441C433A55}"/>
            </a:ext>
            <a:ext uri="{147F2762-F138-4A5C-976F-8EAC2B608ADB}">
              <a16:predDERef xmlns:a16="http://schemas.microsoft.com/office/drawing/2014/main" pred="{E5F27D0A-8FC4-42AA-B2D0-3303B7A8B4EE}"/>
            </a:ext>
          </a:extLst>
        </xdr:cNvPr>
        <xdr:cNvSpPr/>
      </xdr:nvSpPr>
      <xdr:spPr>
        <a:xfrm>
          <a:off x="5591175" y="10496550"/>
          <a:ext cx="485775" cy="247650"/>
        </a:xfrm>
        <a:prstGeom prst="leftArrow">
          <a:avLst/>
        </a:prstGeom>
        <a:solidFill>
          <a:srgbClr val="F58484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5:J31"/>
  <sheetViews>
    <sheetView tabSelected="1" workbookViewId="0">
      <selection activeCell="A8" sqref="A8:XFD26"/>
    </sheetView>
  </sheetViews>
  <sheetFormatPr defaultColWidth="11.42578125" defaultRowHeight="11.25"/>
  <cols>
    <col min="1" max="1" width="11.42578125" style="3"/>
    <col min="2" max="2" width="20.140625" style="3" customWidth="1"/>
    <col min="3" max="3" width="9.42578125" style="3" customWidth="1"/>
    <col min="4" max="4" width="7" style="2" customWidth="1"/>
    <col min="5" max="5" width="23.85546875" style="3" customWidth="1"/>
    <col min="6" max="6" width="11.140625" style="3" customWidth="1"/>
    <col min="7" max="8" width="11.42578125" style="3"/>
    <col min="9" max="9" width="45.5703125" style="3" customWidth="1"/>
    <col min="10" max="16384" width="11.42578125" style="3"/>
  </cols>
  <sheetData>
    <row r="5" spans="1:10">
      <c r="A5" s="4"/>
      <c r="B5" s="4"/>
      <c r="C5" s="4"/>
      <c r="D5" s="5"/>
      <c r="E5" s="4"/>
      <c r="F5" s="4"/>
      <c r="G5" s="4"/>
      <c r="H5" s="4"/>
      <c r="I5" s="4"/>
    </row>
    <row r="6" spans="1:10">
      <c r="A6" s="4"/>
      <c r="B6" s="4"/>
      <c r="C6" s="4"/>
      <c r="D6" s="5"/>
      <c r="E6" s="4"/>
      <c r="F6" s="4"/>
      <c r="G6" s="4"/>
      <c r="H6" s="4"/>
      <c r="I6" s="4"/>
      <c r="J6" s="4"/>
    </row>
    <row r="7" spans="1:10" s="1" customFormat="1" ht="21">
      <c r="A7" s="6"/>
      <c r="B7" s="7"/>
      <c r="C7" s="6"/>
      <c r="D7" s="5"/>
      <c r="E7" s="6"/>
      <c r="F7" s="6"/>
      <c r="G7" s="6"/>
      <c r="H7" s="6"/>
      <c r="I7" s="6"/>
      <c r="J7" s="6"/>
    </row>
    <row r="8" spans="1:10" s="27" customFormat="1" ht="70.5" customHeight="1">
      <c r="A8" s="23"/>
      <c r="B8" s="24"/>
      <c r="C8" s="23"/>
      <c r="D8" s="5"/>
      <c r="E8" s="25" t="s">
        <v>0</v>
      </c>
      <c r="F8" s="26">
        <v>1</v>
      </c>
      <c r="G8" s="23"/>
      <c r="H8" s="23"/>
      <c r="I8" s="23"/>
      <c r="J8" s="23"/>
    </row>
    <row r="9" spans="1:10" s="29" customFormat="1" ht="70.5" customHeight="1">
      <c r="A9" s="28"/>
      <c r="B9" s="8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10" t="s">
        <v>6</v>
      </c>
      <c r="H9" s="11" t="s">
        <v>7</v>
      </c>
      <c r="I9" s="12" t="s">
        <v>8</v>
      </c>
      <c r="J9" s="28"/>
    </row>
    <row r="10" spans="1:10" s="29" customFormat="1" ht="70.5" customHeight="1">
      <c r="A10" s="28"/>
      <c r="B10" s="13" t="s">
        <v>9</v>
      </c>
      <c r="C10" s="14" t="s">
        <v>10</v>
      </c>
      <c r="D10" s="14">
        <v>30334</v>
      </c>
      <c r="E10" s="13" t="s">
        <v>11</v>
      </c>
      <c r="F10" s="14">
        <v>2</v>
      </c>
      <c r="G10" s="14">
        <v>2</v>
      </c>
      <c r="H10" s="14">
        <f>$F$8*F10*G10</f>
        <v>4</v>
      </c>
      <c r="I10" s="14" t="s">
        <v>12</v>
      </c>
      <c r="J10" s="28"/>
    </row>
    <row r="11" spans="1:10" s="29" customFormat="1" ht="70.5" customHeight="1">
      <c r="A11" s="28"/>
      <c r="B11" s="14"/>
      <c r="C11" s="14" t="s">
        <v>13</v>
      </c>
      <c r="D11" s="14">
        <v>30334</v>
      </c>
      <c r="E11" s="13" t="s">
        <v>11</v>
      </c>
      <c r="F11" s="14">
        <v>2.6</v>
      </c>
      <c r="G11" s="14">
        <v>26</v>
      </c>
      <c r="H11" s="14">
        <f>$F$8*F11*G11</f>
        <v>67.600000000000009</v>
      </c>
      <c r="I11" s="14"/>
      <c r="J11" s="28"/>
    </row>
    <row r="12" spans="1:10" s="29" customFormat="1" ht="70.5" customHeight="1">
      <c r="A12" s="28"/>
      <c r="B12" s="14"/>
      <c r="C12" s="14" t="s">
        <v>14</v>
      </c>
      <c r="D12" s="14">
        <v>30334</v>
      </c>
      <c r="E12" s="13" t="s">
        <v>11</v>
      </c>
      <c r="F12" s="14">
        <v>2</v>
      </c>
      <c r="G12" s="14">
        <v>71</v>
      </c>
      <c r="H12" s="14">
        <f>$F$8*F12*G12</f>
        <v>142</v>
      </c>
      <c r="I12" s="14"/>
      <c r="J12" s="28"/>
    </row>
    <row r="13" spans="1:10" s="29" customFormat="1" ht="70.5" customHeight="1">
      <c r="A13" s="28"/>
      <c r="B13" s="14"/>
      <c r="C13" s="14" t="s">
        <v>15</v>
      </c>
      <c r="D13" s="14">
        <v>30337</v>
      </c>
      <c r="E13" s="13" t="s">
        <v>16</v>
      </c>
      <c r="F13" s="14">
        <v>2</v>
      </c>
      <c r="G13" s="14">
        <v>10</v>
      </c>
      <c r="H13" s="14">
        <f>$F$8*F13*G13</f>
        <v>20</v>
      </c>
      <c r="I13" s="14"/>
      <c r="J13" s="28"/>
    </row>
    <row r="14" spans="1:10" s="29" customFormat="1" ht="70.5" customHeight="1">
      <c r="A14" s="28"/>
      <c r="B14" s="14"/>
      <c r="C14" s="14" t="s">
        <v>17</v>
      </c>
      <c r="D14" s="14">
        <v>30334</v>
      </c>
      <c r="E14" s="13" t="s">
        <v>11</v>
      </c>
      <c r="F14" s="14">
        <v>2.2999999999999998</v>
      </c>
      <c r="G14" s="14">
        <v>5</v>
      </c>
      <c r="H14" s="14">
        <f>$F$8*F14*G14</f>
        <v>11.5</v>
      </c>
      <c r="I14" s="14"/>
      <c r="J14" s="28"/>
    </row>
    <row r="15" spans="1:10" s="29" customFormat="1" ht="70.5" customHeight="1">
      <c r="A15" s="28"/>
      <c r="B15" s="15"/>
      <c r="C15" s="20" t="s">
        <v>18</v>
      </c>
      <c r="D15" s="21"/>
      <c r="E15" s="22"/>
      <c r="F15" s="13">
        <f>SUMPRODUCT(F9:F14,G9:G14)/G15</f>
        <v>2.1500000000000004</v>
      </c>
      <c r="G15" s="13">
        <f>SUM(G10:G14)</f>
        <v>114</v>
      </c>
      <c r="H15" s="13">
        <f>SUM(H10:H14)</f>
        <v>245.10000000000002</v>
      </c>
      <c r="I15" s="28"/>
      <c r="J15" s="28"/>
    </row>
    <row r="16" spans="1:10" s="29" customFormat="1" ht="70.5" customHeight="1">
      <c r="A16" s="28"/>
      <c r="B16" s="15"/>
      <c r="C16" s="16"/>
      <c r="D16" s="17"/>
      <c r="E16" s="16"/>
      <c r="F16" s="16"/>
      <c r="G16" s="28"/>
      <c r="H16" s="28"/>
      <c r="I16" s="28"/>
      <c r="J16" s="28"/>
    </row>
    <row r="17" spans="1:10" s="29" customFormat="1" ht="70.5" customHeight="1">
      <c r="A17" s="28"/>
      <c r="B17" s="15"/>
      <c r="C17" s="16"/>
      <c r="D17" s="17"/>
      <c r="E17" s="16"/>
      <c r="F17" s="16"/>
      <c r="G17" s="28"/>
      <c r="H17" s="28"/>
      <c r="I17" s="28"/>
      <c r="J17" s="28"/>
    </row>
    <row r="18" spans="1:10" s="29" customFormat="1" ht="70.5" customHeight="1">
      <c r="A18" s="28"/>
      <c r="B18" s="15"/>
      <c r="C18" s="16"/>
      <c r="D18" s="17"/>
      <c r="E18" s="30" t="s">
        <v>0</v>
      </c>
      <c r="F18" s="31">
        <v>1</v>
      </c>
      <c r="G18" s="28"/>
      <c r="H18" s="32" t="s">
        <v>19</v>
      </c>
      <c r="I18" s="28"/>
      <c r="J18" s="28"/>
    </row>
    <row r="19" spans="1:10" s="29" customFormat="1" ht="70.5" customHeight="1">
      <c r="A19" s="28"/>
      <c r="B19" s="15"/>
      <c r="C19" s="16"/>
      <c r="D19" s="17"/>
      <c r="E19" s="25" t="s">
        <v>20</v>
      </c>
      <c r="F19" s="26">
        <v>12</v>
      </c>
      <c r="G19" s="28"/>
      <c r="H19" s="32" t="s">
        <v>19</v>
      </c>
      <c r="I19" s="28"/>
      <c r="J19" s="28"/>
    </row>
    <row r="20" spans="1:10" s="29" customFormat="1" ht="70.5" customHeight="1">
      <c r="A20" s="28"/>
      <c r="B20" s="8" t="s">
        <v>1</v>
      </c>
      <c r="C20" s="9" t="s">
        <v>2</v>
      </c>
      <c r="D20" s="9" t="s">
        <v>3</v>
      </c>
      <c r="E20" s="9" t="s">
        <v>4</v>
      </c>
      <c r="F20" s="9" t="s">
        <v>5</v>
      </c>
      <c r="G20" s="10" t="s">
        <v>6</v>
      </c>
      <c r="H20" s="11" t="s">
        <v>7</v>
      </c>
      <c r="I20" s="12" t="s">
        <v>8</v>
      </c>
    </row>
    <row r="21" spans="1:10" s="29" customFormat="1" ht="70.5" customHeight="1">
      <c r="A21" s="28"/>
      <c r="B21" s="13" t="s">
        <v>21</v>
      </c>
      <c r="C21" s="14" t="s">
        <v>22</v>
      </c>
      <c r="D21" s="14">
        <v>30337</v>
      </c>
      <c r="E21" s="13" t="s">
        <v>16</v>
      </c>
      <c r="F21" s="14">
        <v>1.5</v>
      </c>
      <c r="G21" s="14">
        <v>1</v>
      </c>
      <c r="H21" s="14">
        <f>$F$18*F21*G21</f>
        <v>1.5</v>
      </c>
      <c r="I21" s="14" t="s">
        <v>23</v>
      </c>
    </row>
    <row r="22" spans="1:10" s="29" customFormat="1" ht="70.5" customHeight="1">
      <c r="A22" s="28"/>
      <c r="B22" s="14"/>
      <c r="C22" s="14" t="s">
        <v>24</v>
      </c>
      <c r="D22" s="14">
        <v>30337</v>
      </c>
      <c r="E22" s="13" t="s">
        <v>25</v>
      </c>
      <c r="F22" s="14">
        <v>3</v>
      </c>
      <c r="G22" s="14">
        <v>1</v>
      </c>
      <c r="H22" s="14">
        <f t="shared" ref="H22:H24" si="0">$F$18*F22*G22</f>
        <v>3</v>
      </c>
      <c r="I22" s="14"/>
    </row>
    <row r="23" spans="1:10" s="29" customFormat="1" ht="70.5" customHeight="1">
      <c r="A23" s="28"/>
      <c r="B23" s="14"/>
      <c r="C23" s="14" t="s">
        <v>26</v>
      </c>
      <c r="D23" s="14">
        <v>30337</v>
      </c>
      <c r="E23" s="13" t="s">
        <v>16</v>
      </c>
      <c r="F23" s="14">
        <v>4.5</v>
      </c>
      <c r="G23" s="14">
        <v>1</v>
      </c>
      <c r="H23" s="14">
        <f t="shared" si="0"/>
        <v>4.5</v>
      </c>
      <c r="I23" s="14"/>
    </row>
    <row r="24" spans="1:10" s="29" customFormat="1" ht="70.5" customHeight="1">
      <c r="A24" s="28"/>
      <c r="B24" s="14"/>
      <c r="C24" s="14" t="s">
        <v>27</v>
      </c>
      <c r="D24" s="14">
        <v>30337</v>
      </c>
      <c r="E24" s="13" t="s">
        <v>16</v>
      </c>
      <c r="F24" s="14">
        <f>2+(F19*0.5)</f>
        <v>8</v>
      </c>
      <c r="G24" s="14">
        <v>18</v>
      </c>
      <c r="H24" s="14">
        <f t="shared" si="0"/>
        <v>144</v>
      </c>
      <c r="I24" s="14"/>
    </row>
    <row r="25" spans="1:10" s="29" customFormat="1" ht="70.5" customHeight="1">
      <c r="A25" s="28"/>
      <c r="B25" s="14"/>
      <c r="C25" s="14" t="s">
        <v>28</v>
      </c>
      <c r="D25" s="14">
        <v>30337</v>
      </c>
      <c r="E25" s="13" t="s">
        <v>25</v>
      </c>
      <c r="F25" s="14">
        <v>4</v>
      </c>
      <c r="G25" s="14">
        <v>7</v>
      </c>
      <c r="H25" s="14">
        <f>$F$18*F25*G25</f>
        <v>28</v>
      </c>
      <c r="I25" s="14"/>
    </row>
    <row r="26" spans="1:10" s="29" customFormat="1" ht="70.5" customHeight="1">
      <c r="A26" s="28"/>
      <c r="B26" s="28"/>
      <c r="C26" s="20" t="s">
        <v>29</v>
      </c>
      <c r="D26" s="21"/>
      <c r="E26" s="22"/>
      <c r="F26" s="13">
        <f>SUMPRODUCT(F21:F25,G21:G25)/G26</f>
        <v>6.4642857142857144</v>
      </c>
      <c r="G26" s="13">
        <f>SUM(G21:G25)</f>
        <v>28</v>
      </c>
      <c r="H26" s="13">
        <f>SUM(H21:H25)</f>
        <v>181</v>
      </c>
      <c r="I26" s="28"/>
    </row>
    <row r="27" spans="1:10">
      <c r="A27" s="4"/>
      <c r="B27" s="4"/>
      <c r="C27" s="4"/>
      <c r="D27" s="5"/>
      <c r="E27" s="4"/>
      <c r="F27" s="4"/>
      <c r="G27" s="4"/>
      <c r="H27" s="4"/>
      <c r="I27" s="4"/>
    </row>
    <row r="28" spans="1:10" ht="13.5">
      <c r="A28" s="4"/>
      <c r="B28" s="18" t="s">
        <v>30</v>
      </c>
      <c r="C28" s="4"/>
      <c r="D28" s="5"/>
      <c r="E28" s="4"/>
      <c r="F28" s="4"/>
      <c r="G28" s="4"/>
      <c r="H28" s="4"/>
      <c r="I28" s="4"/>
    </row>
    <row r="29" spans="1:10" ht="13.5" thickBot="1">
      <c r="A29" s="4"/>
      <c r="B29" s="19" t="s">
        <v>31</v>
      </c>
      <c r="C29" s="4"/>
      <c r="D29" s="5"/>
      <c r="E29" s="4"/>
      <c r="F29" s="4"/>
      <c r="G29" s="4"/>
      <c r="H29" s="4"/>
      <c r="I29" s="4"/>
    </row>
    <row r="30" spans="1:10">
      <c r="A30" s="4"/>
      <c r="B30" s="4"/>
      <c r="C30" s="4"/>
      <c r="D30" s="5"/>
      <c r="E30" s="4"/>
      <c r="F30" s="4"/>
      <c r="G30" s="4"/>
      <c r="H30" s="4"/>
      <c r="I30" s="4"/>
    </row>
    <row r="31" spans="1:10">
      <c r="A31" s="4"/>
      <c r="B31" s="4"/>
      <c r="C31" s="4"/>
      <c r="D31" s="5"/>
      <c r="E31" s="4"/>
      <c r="F31" s="4"/>
      <c r="G31" s="4"/>
      <c r="H31" s="4"/>
      <c r="I31" s="4"/>
    </row>
  </sheetData>
  <mergeCells count="2">
    <mergeCell ref="C15:E15"/>
    <mergeCell ref="C26:E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Giselle Imelda Patiño Patiño</dc:creator>
  <cp:keywords/>
  <dc:description/>
  <cp:lastModifiedBy>Andres Felipe Rincón</cp:lastModifiedBy>
  <cp:revision/>
  <dcterms:created xsi:type="dcterms:W3CDTF">2021-11-11T15:26:56Z</dcterms:created>
  <dcterms:modified xsi:type="dcterms:W3CDTF">2022-07-27T10:44:31Z</dcterms:modified>
  <cp:category/>
  <cp:contentStatus/>
</cp:coreProperties>
</file>