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D:\Usuarios\jrios\Desktop\"/>
    </mc:Choice>
  </mc:AlternateContent>
  <xr:revisionPtr revIDLastSave="205" documentId="11_B1653BCE5DABF51FB57A2EDAADFD528697C33852" xr6:coauthVersionLast="47" xr6:coauthVersionMax="47" xr10:uidLastSave="{6722EE7E-83C4-47EE-8695-AE952174C943}"/>
  <bookViews>
    <workbookView xWindow="-120" yWindow="-120" windowWidth="20730" windowHeight="11160" xr2:uid="{00000000-000D-0000-FFFF-FFFF00000000}"/>
  </bookViews>
  <sheets>
    <sheet name="Alimentación Trucha Agrinal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6" i="5" l="1"/>
  <c r="H126" i="5" s="1"/>
  <c r="E126" i="5"/>
  <c r="D126" i="5"/>
  <c r="G125" i="5"/>
  <c r="H125" i="5" s="1"/>
  <c r="E125" i="5"/>
  <c r="D125" i="5"/>
  <c r="G124" i="5"/>
  <c r="H124" i="5" s="1"/>
  <c r="E124" i="5"/>
  <c r="D124" i="5"/>
  <c r="G123" i="5"/>
  <c r="H123" i="5" s="1"/>
  <c r="E123" i="5"/>
  <c r="D123" i="5"/>
  <c r="G122" i="5"/>
  <c r="H122" i="5" s="1"/>
  <c r="E122" i="5"/>
  <c r="D122" i="5"/>
  <c r="G121" i="5"/>
  <c r="H121" i="5" s="1"/>
  <c r="E121" i="5"/>
  <c r="D121" i="5"/>
  <c r="G120" i="5"/>
  <c r="H120" i="5" s="1"/>
  <c r="E120" i="5"/>
  <c r="D120" i="5"/>
  <c r="G119" i="5"/>
  <c r="H119" i="5" s="1"/>
  <c r="E119" i="5"/>
  <c r="D119" i="5"/>
  <c r="G118" i="5"/>
  <c r="H118" i="5" s="1"/>
  <c r="E118" i="5"/>
  <c r="D118" i="5"/>
  <c r="G117" i="5"/>
  <c r="H117" i="5" s="1"/>
  <c r="E117" i="5"/>
  <c r="D117" i="5"/>
  <c r="G116" i="5"/>
  <c r="H116" i="5" s="1"/>
  <c r="E116" i="5"/>
  <c r="D116" i="5"/>
  <c r="G115" i="5"/>
  <c r="H115" i="5" s="1"/>
  <c r="E115" i="5"/>
  <c r="D115" i="5"/>
  <c r="G114" i="5"/>
  <c r="H114" i="5" s="1"/>
  <c r="E114" i="5"/>
  <c r="D114" i="5"/>
  <c r="G113" i="5"/>
  <c r="H113" i="5" s="1"/>
  <c r="E113" i="5"/>
  <c r="D113" i="5"/>
  <c r="G112" i="5"/>
  <c r="H112" i="5" s="1"/>
  <c r="E112" i="5"/>
  <c r="D112" i="5"/>
  <c r="G111" i="5"/>
  <c r="H111" i="5" s="1"/>
  <c r="E111" i="5"/>
  <c r="D111" i="5"/>
  <c r="G110" i="5"/>
  <c r="H110" i="5" s="1"/>
  <c r="E110" i="5"/>
  <c r="D110" i="5"/>
  <c r="G109" i="5"/>
  <c r="H109" i="5" s="1"/>
  <c r="E109" i="5"/>
  <c r="D109" i="5"/>
  <c r="G108" i="5"/>
  <c r="H108" i="5" s="1"/>
  <c r="E108" i="5"/>
  <c r="D108" i="5"/>
  <c r="G107" i="5"/>
  <c r="H107" i="5" s="1"/>
  <c r="E107" i="5"/>
  <c r="D107" i="5"/>
  <c r="G106" i="5"/>
  <c r="H106" i="5" s="1"/>
  <c r="E106" i="5"/>
  <c r="D106" i="5"/>
  <c r="G105" i="5"/>
  <c r="H105" i="5" s="1"/>
  <c r="E105" i="5"/>
  <c r="D105" i="5"/>
  <c r="G104" i="5"/>
  <c r="H104" i="5" s="1"/>
  <c r="E104" i="5"/>
  <c r="D104" i="5"/>
  <c r="G103" i="5"/>
  <c r="H103" i="5" s="1"/>
  <c r="E103" i="5"/>
  <c r="D103" i="5"/>
  <c r="G102" i="5"/>
  <c r="H102" i="5" s="1"/>
  <c r="E102" i="5"/>
  <c r="D102" i="5"/>
  <c r="G101" i="5"/>
  <c r="H101" i="5" s="1"/>
  <c r="E101" i="5"/>
  <c r="D101" i="5"/>
  <c r="G100" i="5"/>
  <c r="H100" i="5" s="1"/>
  <c r="E100" i="5"/>
  <c r="D100" i="5"/>
  <c r="I101" i="5" l="1"/>
  <c r="I102" i="5"/>
  <c r="E9" i="5" s="1"/>
  <c r="F9" i="5" s="1"/>
  <c r="I104" i="5"/>
  <c r="I105" i="5"/>
  <c r="E12" i="5" s="1"/>
  <c r="F12" i="5" s="1"/>
  <c r="I106" i="5"/>
  <c r="I108" i="5"/>
  <c r="I112" i="5"/>
  <c r="E19" i="5" s="1"/>
  <c r="F19" i="5" s="1"/>
  <c r="I114" i="5"/>
  <c r="E21" i="5" s="1"/>
  <c r="F21" i="5" s="1"/>
  <c r="I115" i="5"/>
  <c r="E22" i="5" s="1"/>
  <c r="F22" i="5" s="1"/>
  <c r="I117" i="5"/>
  <c r="E24" i="5" s="1"/>
  <c r="F24" i="5" s="1"/>
  <c r="I118" i="5"/>
  <c r="E25" i="5" s="1"/>
  <c r="F25" i="5" s="1"/>
  <c r="I119" i="5"/>
  <c r="E26" i="5" s="1"/>
  <c r="F26" i="5" s="1"/>
  <c r="I121" i="5"/>
  <c r="I124" i="5"/>
  <c r="I125" i="5"/>
  <c r="I126" i="5"/>
  <c r="E11" i="5"/>
  <c r="F11" i="5" s="1"/>
  <c r="I113" i="5"/>
  <c r="E33" i="5"/>
  <c r="F33" i="5" s="1"/>
  <c r="I122" i="5"/>
  <c r="E29" i="5" s="1"/>
  <c r="F29" i="5" s="1"/>
  <c r="E32" i="5"/>
  <c r="F32" i="5" s="1"/>
  <c r="I111" i="5"/>
  <c r="E18" i="5" s="1"/>
  <c r="F18" i="5" s="1"/>
  <c r="I100" i="5"/>
  <c r="E7" i="5" s="1"/>
  <c r="F7" i="5" s="1"/>
  <c r="I109" i="5"/>
  <c r="E16" i="5" s="1"/>
  <c r="F16" i="5" s="1"/>
  <c r="I116" i="5"/>
  <c r="I120" i="5"/>
  <c r="I123" i="5"/>
  <c r="E30" i="5" s="1"/>
  <c r="F30" i="5" s="1"/>
  <c r="E23" i="5"/>
  <c r="F23" i="5" s="1"/>
  <c r="I103" i="5"/>
  <c r="E10" i="5" s="1"/>
  <c r="F10" i="5" s="1"/>
  <c r="E13" i="5"/>
  <c r="F13" i="5" s="1"/>
  <c r="E15" i="5"/>
  <c r="F15" i="5" s="1"/>
  <c r="I110" i="5"/>
  <c r="E31" i="5"/>
  <c r="F31" i="5" s="1"/>
  <c r="E17" i="5"/>
  <c r="F17" i="5" s="1"/>
  <c r="E20" i="5"/>
  <c r="F20" i="5" s="1"/>
  <c r="I107" i="5"/>
  <c r="E14" i="5" s="1"/>
  <c r="F14" i="5" s="1"/>
  <c r="E28" i="5"/>
  <c r="F28" i="5" s="1"/>
  <c r="E8" i="5"/>
  <c r="F8" i="5" s="1"/>
  <c r="E27" i="5"/>
  <c r="F27" i="5" s="1"/>
  <c r="G7" i="5" l="1"/>
  <c r="H7" i="5" s="1"/>
  <c r="G12" i="5"/>
  <c r="H12" i="5" s="1"/>
  <c r="G20" i="5"/>
  <c r="H20" i="5" s="1"/>
</calcChain>
</file>

<file path=xl/sharedStrings.xml><?xml version="1.0" encoding="utf-8"?>
<sst xmlns="http://schemas.openxmlformats.org/spreadsheetml/2006/main" count="107" uniqueCount="57">
  <si>
    <t># Truchas</t>
  </si>
  <si>
    <t>Escribe aqui</t>
  </si>
  <si>
    <t>Edad (Semanas)</t>
  </si>
  <si>
    <t>Rango Peso               (g)</t>
  </si>
  <si>
    <t xml:space="preserve">Referencia Alimento                  </t>
  </si>
  <si>
    <t xml:space="preserve">Alimento </t>
  </si>
  <si>
    <t>Raciones</t>
  </si>
  <si>
    <t xml:space="preserve">Kg / Día </t>
  </si>
  <si>
    <t>Kg/Semana</t>
  </si>
  <si>
    <t>Kg/Etapa</t>
  </si>
  <si>
    <t>Bultos</t>
  </si>
  <si>
    <t>5-8</t>
  </si>
  <si>
    <t>Trucha 48% Iniciación</t>
  </si>
  <si>
    <t>8-10</t>
  </si>
  <si>
    <t>9-13</t>
  </si>
  <si>
    <t>14-18</t>
  </si>
  <si>
    <t>19-24</t>
  </si>
  <si>
    <t>25-31</t>
  </si>
  <si>
    <t>32-38</t>
  </si>
  <si>
    <t>Trucha 45% Extruido</t>
  </si>
  <si>
    <t>6-4</t>
  </si>
  <si>
    <t>39-46</t>
  </si>
  <si>
    <t>47-55</t>
  </si>
  <si>
    <t>56-64</t>
  </si>
  <si>
    <t>65-75</t>
  </si>
  <si>
    <t>76-88</t>
  </si>
  <si>
    <t>89-102</t>
  </si>
  <si>
    <t>103-118</t>
  </si>
  <si>
    <t>119-137</t>
  </si>
  <si>
    <t>Trucha 40% C.P</t>
  </si>
  <si>
    <t>4-3</t>
  </si>
  <si>
    <t>138-158</t>
  </si>
  <si>
    <t>159-181</t>
  </si>
  <si>
    <t>182-208</t>
  </si>
  <si>
    <t>209-237</t>
  </si>
  <si>
    <t>238-270</t>
  </si>
  <si>
    <t>271-305</t>
  </si>
  <si>
    <t>306-342</t>
  </si>
  <si>
    <t>343-383</t>
  </si>
  <si>
    <t>384-425</t>
  </si>
  <si>
    <t>426-469</t>
  </si>
  <si>
    <t>470-515</t>
  </si>
  <si>
    <t>516-562</t>
  </si>
  <si>
    <t>563-610</t>
  </si>
  <si>
    <t>Esta tabla es solo una guía de manejo de alimento en temperatura de agua de 15-16C° y oxigeno disuelto &gt;7mg/litro, los resultados pueden variar dependiendo de las condiciones medio ambientales de cada granja.</t>
  </si>
  <si>
    <t>Semana</t>
  </si>
  <si>
    <t>Peso</t>
  </si>
  <si>
    <t>promedio pesos anim</t>
  </si>
  <si>
    <t>ganacia semana</t>
  </si>
  <si>
    <t>conversión solla</t>
  </si>
  <si>
    <t>Alimento Semana (kg/Semana)</t>
  </si>
  <si>
    <t>Alimento diario (kg/dia)</t>
  </si>
  <si>
    <t>Tasa Alimentación %</t>
  </si>
  <si>
    <t>Raciones por dia</t>
  </si>
  <si>
    <t>Desde</t>
  </si>
  <si>
    <t>Hasta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</si>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</sst>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0.0"/>
  </numFmts>
  <fonts count="18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</font>
    <font>
      <i/>
      <u/>
      <sz val="10"/>
      <color theme="1"/>
      <name val="Arial"/>
    </font>
    <font>
      <sz val="12"/>
      <color theme="1"/>
      <name val="Arial"/>
    </font>
    <font>
      <sz val="11"/>
      <color theme="0"/>
      <name val="Calibri"/>
    </font>
    <font>
      <b/>
      <sz val="18"/>
      <color theme="1"/>
      <name val="Verdana"/>
    </font>
    <font>
      <sz val="11"/>
      <color theme="1"/>
      <name val="Source Sans Pro"/>
    </font>
    <font>
      <b/>
      <sz val="18"/>
      <color theme="1"/>
      <name val="Source Sans Pro"/>
    </font>
    <font>
      <b/>
      <sz val="14"/>
      <color rgb="FFFFFFFF"/>
      <name val="Source Sans Pro"/>
    </font>
    <font>
      <i/>
      <u/>
      <sz val="10"/>
      <color theme="1"/>
      <name val="Source Sans Pro"/>
    </font>
    <font>
      <b/>
      <sz val="12"/>
      <color rgb="FFFFFFFF"/>
      <name val="Source Sans Pro"/>
    </font>
    <font>
      <sz val="11"/>
      <color rgb="FFFFFFFF"/>
      <name val="Source Sans Pro"/>
    </font>
    <font>
      <b/>
      <sz val="12"/>
      <color theme="1"/>
      <name val="Source Sans Pro"/>
    </font>
    <font>
      <sz val="12"/>
      <color theme="1"/>
      <name val="Source Sans Pro"/>
    </font>
    <font>
      <b/>
      <sz val="11"/>
      <name val="Source Sans Pro"/>
    </font>
    <font>
      <sz val="11"/>
      <name val="Source Sans Pro"/>
    </font>
    <font>
      <i/>
      <u/>
      <sz val="11"/>
      <name val="Source Sans Pro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202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3"/>
  </cellStyleXfs>
  <cellXfs count="9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66" fontId="0" fillId="4" borderId="3" xfId="0" applyNumberFormat="1" applyFill="1" applyBorder="1" applyAlignment="1" applyProtection="1">
      <alignment horizontal="center"/>
      <protection locked="0"/>
    </xf>
    <xf numFmtId="10" fontId="4" fillId="0" borderId="0" xfId="0" applyNumberFormat="1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166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4" fontId="8" fillId="5" borderId="8" xfId="0" applyNumberFormat="1" applyFont="1" applyFill="1" applyBorder="1" applyAlignment="1" applyProtection="1">
      <alignment horizontal="center" vertical="center"/>
      <protection locked="0"/>
    </xf>
    <xf numFmtId="0" fontId="9" fillId="10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1" fillId="10" borderId="5" xfId="0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/>
      <protection locked="0"/>
    </xf>
    <xf numFmtId="49" fontId="13" fillId="7" borderId="3" xfId="0" applyNumberFormat="1" applyFont="1" applyFill="1" applyBorder="1" applyAlignment="1" applyProtection="1">
      <alignment horizontal="center" vertical="center"/>
      <protection locked="0"/>
    </xf>
    <xf numFmtId="2" fontId="14" fillId="7" borderId="3" xfId="0" applyNumberFormat="1" applyFont="1" applyFill="1" applyBorder="1" applyAlignment="1" applyProtection="1">
      <alignment horizontal="center" vertical="center"/>
      <protection locked="0"/>
    </xf>
    <xf numFmtId="2" fontId="14" fillId="7" borderId="3" xfId="0" applyNumberFormat="1" applyFont="1" applyFill="1" applyBorder="1" applyAlignment="1" applyProtection="1">
      <alignment horizontal="center" vertical="center"/>
      <protection hidden="1"/>
    </xf>
    <xf numFmtId="166" fontId="14" fillId="7" borderId="3" xfId="0" applyNumberFormat="1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49" fontId="13" fillId="8" borderId="3" xfId="0" applyNumberFormat="1" applyFont="1" applyFill="1" applyBorder="1" applyAlignment="1" applyProtection="1">
      <alignment horizontal="center" vertical="center"/>
      <protection locked="0"/>
    </xf>
    <xf numFmtId="2" fontId="14" fillId="8" borderId="3" xfId="0" applyNumberFormat="1" applyFont="1" applyFill="1" applyBorder="1" applyAlignment="1" applyProtection="1">
      <alignment horizontal="center" vertical="center"/>
      <protection locked="0"/>
    </xf>
    <xf numFmtId="2" fontId="14" fillId="8" borderId="3" xfId="0" applyNumberFormat="1" applyFont="1" applyFill="1" applyBorder="1" applyAlignment="1" applyProtection="1">
      <alignment horizontal="center" vertical="center"/>
      <protection hidden="1"/>
    </xf>
    <xf numFmtId="166" fontId="14" fillId="8" borderId="3" xfId="0" applyNumberFormat="1" applyFont="1" applyFill="1" applyBorder="1" applyAlignment="1" applyProtection="1">
      <alignment horizontal="center" vertical="center"/>
      <protection hidden="1"/>
    </xf>
    <xf numFmtId="0" fontId="13" fillId="9" borderId="3" xfId="0" applyFont="1" applyFill="1" applyBorder="1" applyAlignment="1" applyProtection="1">
      <alignment horizontal="center" vertical="center"/>
      <protection locked="0"/>
    </xf>
    <xf numFmtId="49" fontId="13" fillId="9" borderId="3" xfId="0" applyNumberFormat="1" applyFont="1" applyFill="1" applyBorder="1" applyAlignment="1" applyProtection="1">
      <alignment horizontal="center" vertical="center"/>
      <protection locked="0"/>
    </xf>
    <xf numFmtId="2" fontId="14" fillId="9" borderId="3" xfId="0" applyNumberFormat="1" applyFont="1" applyFill="1" applyBorder="1" applyAlignment="1" applyProtection="1">
      <alignment horizontal="center" vertical="center"/>
      <protection locked="0"/>
    </xf>
    <xf numFmtId="2" fontId="14" fillId="9" borderId="3" xfId="0" applyNumberFormat="1" applyFont="1" applyFill="1" applyBorder="1" applyAlignment="1" applyProtection="1">
      <alignment horizontal="center" vertical="center"/>
      <protection hidden="1"/>
    </xf>
    <xf numFmtId="166" fontId="14" fillId="9" borderId="3" xfId="0" applyNumberFormat="1" applyFont="1" applyFill="1" applyBorder="1" applyAlignment="1" applyProtection="1">
      <alignment horizontal="center" vertical="center"/>
      <protection hidden="1"/>
    </xf>
    <xf numFmtId="3" fontId="13" fillId="9" borderId="10" xfId="0" applyNumberFormat="1" applyFont="1" applyFill="1" applyBorder="1" applyAlignment="1" applyProtection="1">
      <alignment horizontal="center" vertical="center"/>
      <protection hidden="1"/>
    </xf>
    <xf numFmtId="10" fontId="4" fillId="0" borderId="0" xfId="0" applyNumberFormat="1" applyFont="1" applyAlignment="1" applyProtection="1">
      <alignment horizontal="center" vertical="center"/>
      <protection locked="0"/>
    </xf>
    <xf numFmtId="1" fontId="13" fillId="9" borderId="10" xfId="0" applyNumberFormat="1" applyFont="1" applyFill="1" applyBorder="1" applyAlignment="1" applyProtection="1">
      <alignment horizontal="center" vertical="center"/>
      <protection hidden="1"/>
    </xf>
    <xf numFmtId="49" fontId="14" fillId="9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3" fontId="13" fillId="7" borderId="10" xfId="0" applyNumberFormat="1" applyFont="1" applyFill="1" applyBorder="1" applyAlignment="1" applyProtection="1">
      <alignment horizontal="center" vertical="center"/>
      <protection hidden="1"/>
    </xf>
    <xf numFmtId="166" fontId="13" fillId="7" borderId="10" xfId="0" applyNumberFormat="1" applyFont="1" applyFill="1" applyBorder="1" applyAlignment="1" applyProtection="1">
      <alignment horizontal="center" vertical="center"/>
      <protection hidden="1"/>
    </xf>
    <xf numFmtId="49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3" fontId="13" fillId="8" borderId="10" xfId="0" applyNumberFormat="1" applyFont="1" applyFill="1" applyBorder="1" applyAlignment="1" applyProtection="1">
      <alignment horizontal="center" vertical="center"/>
      <protection hidden="1"/>
    </xf>
    <xf numFmtId="166" fontId="13" fillId="8" borderId="10" xfId="0" applyNumberFormat="1" applyFont="1" applyFill="1" applyBorder="1" applyAlignment="1" applyProtection="1">
      <alignment horizontal="center" vertical="center"/>
      <protection hidden="1"/>
    </xf>
    <xf numFmtId="49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11" fillId="10" borderId="4" xfId="0" applyFont="1" applyFill="1" applyBorder="1" applyAlignment="1" applyProtection="1">
      <alignment horizontal="center" vertical="center" wrapText="1"/>
      <protection locked="0"/>
    </xf>
    <xf numFmtId="0" fontId="11" fillId="10" borderId="10" xfId="0" applyFont="1" applyFill="1" applyBorder="1" applyAlignment="1" applyProtection="1">
      <alignment horizontal="center" vertical="center" wrapText="1"/>
      <protection locked="0"/>
    </xf>
    <xf numFmtId="0" fontId="11" fillId="10" borderId="5" xfId="0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8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10" borderId="2" xfId="0" applyFont="1" applyFill="1" applyBorder="1" applyAlignment="1" applyProtection="1">
      <alignment vertical="center"/>
      <protection locked="0"/>
    </xf>
    <xf numFmtId="0" fontId="12" fillId="10" borderId="11" xfId="0" applyFont="1" applyFill="1" applyBorder="1" applyAlignment="1" applyProtection="1">
      <alignment vertical="center"/>
      <protection locked="0"/>
    </xf>
    <xf numFmtId="0" fontId="12" fillId="10" borderId="6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15" fillId="7" borderId="4" xfId="0" applyFont="1" applyFill="1" applyBorder="1" applyAlignment="1" applyProtection="1">
      <alignment vertical="center"/>
      <protection hidden="1"/>
    </xf>
    <xf numFmtId="0" fontId="16" fillId="7" borderId="4" xfId="0" applyFont="1" applyFill="1" applyBorder="1" applyAlignment="1" applyProtection="1">
      <alignment vertical="center"/>
      <protection locked="0"/>
    </xf>
    <xf numFmtId="0" fontId="15" fillId="7" borderId="11" xfId="0" applyFont="1" applyFill="1" applyBorder="1" applyAlignment="1" applyProtection="1">
      <alignment vertical="center"/>
      <protection hidden="1"/>
    </xf>
    <xf numFmtId="0" fontId="16" fillId="7" borderId="11" xfId="0" applyFont="1" applyFill="1" applyBorder="1" applyAlignment="1" applyProtection="1">
      <alignment vertical="center"/>
      <protection locked="0"/>
    </xf>
    <xf numFmtId="0" fontId="15" fillId="8" borderId="4" xfId="0" applyFont="1" applyFill="1" applyBorder="1" applyAlignment="1" applyProtection="1">
      <alignment vertical="center"/>
      <protection hidden="1"/>
    </xf>
    <xf numFmtId="0" fontId="16" fillId="8" borderId="4" xfId="0" applyFont="1" applyFill="1" applyBorder="1" applyAlignment="1" applyProtection="1">
      <alignment vertical="center"/>
      <protection locked="0"/>
    </xf>
    <xf numFmtId="0" fontId="15" fillId="8" borderId="11" xfId="0" applyFont="1" applyFill="1" applyBorder="1" applyAlignment="1" applyProtection="1">
      <alignment vertical="center"/>
      <protection hidden="1"/>
    </xf>
    <xf numFmtId="0" fontId="16" fillId="8" borderId="11" xfId="0" applyFont="1" applyFill="1" applyBorder="1" applyAlignment="1" applyProtection="1">
      <alignment vertical="center"/>
      <protection locked="0"/>
    </xf>
    <xf numFmtId="0" fontId="15" fillId="9" borderId="4" xfId="0" applyFont="1" applyFill="1" applyBorder="1" applyAlignment="1" applyProtection="1">
      <alignment vertical="center"/>
      <protection hidden="1"/>
    </xf>
    <xf numFmtId="0" fontId="16" fillId="9" borderId="4" xfId="0" applyFont="1" applyFill="1" applyBorder="1" applyAlignment="1" applyProtection="1">
      <alignment vertical="center"/>
      <protection locked="0"/>
    </xf>
    <xf numFmtId="0" fontId="15" fillId="9" borderId="11" xfId="0" applyFont="1" applyFill="1" applyBorder="1" applyAlignment="1" applyProtection="1">
      <alignment vertical="center"/>
      <protection hidden="1"/>
    </xf>
    <xf numFmtId="0" fontId="16" fillId="9" borderId="11" xfId="0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protection locked="0"/>
    </xf>
    <xf numFmtId="0" fontId="17" fillId="0" borderId="1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B2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219075</xdr:rowOff>
    </xdr:from>
    <xdr:to>
      <xdr:col>3</xdr:col>
      <xdr:colOff>914400</xdr:colOff>
      <xdr:row>3</xdr:row>
      <xdr:rowOff>66675</xdr:rowOff>
    </xdr:to>
    <xdr:sp macro="" textlink="">
      <xdr:nvSpPr>
        <xdr:cNvPr id="6" name="Flecha izquierda 2">
          <a:extLst>
            <a:ext uri="{FF2B5EF4-FFF2-40B4-BE49-F238E27FC236}">
              <a16:creationId xmlns:a16="http://schemas.microsoft.com/office/drawing/2014/main" id="{D4388E5D-A6AF-49AA-BD3D-52FE7B468945}"/>
            </a:ext>
            <a:ext uri="{147F2762-F138-4A5C-976F-8EAC2B608ADB}">
              <a16:predDERef xmlns:a16="http://schemas.microsoft.com/office/drawing/2014/main" pred="{DCF94B81-6528-4575-9D42-F8B38987669F}"/>
            </a:ext>
          </a:extLst>
        </xdr:cNvPr>
        <xdr:cNvSpPr/>
      </xdr:nvSpPr>
      <xdr:spPr>
        <a:xfrm>
          <a:off x="2952750" y="952500"/>
          <a:ext cx="676275" cy="3238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98"/>
  <sheetViews>
    <sheetView showGridLines="0" tabSelected="1" workbookViewId="0">
      <selection activeCell="A3" sqref="A3:XFD33"/>
    </sheetView>
  </sheetViews>
  <sheetFormatPr defaultColWidth="14.42578125" defaultRowHeight="15" customHeight="1"/>
  <cols>
    <col min="1" max="1" width="10.7109375" style="1" customWidth="1"/>
    <col min="2" max="2" width="16" style="1" customWidth="1"/>
    <col min="3" max="3" width="24.42578125" style="1" customWidth="1"/>
    <col min="4" max="4" width="24.85546875" style="1" customWidth="1"/>
    <col min="5" max="5" width="10.7109375" style="1" customWidth="1"/>
    <col min="6" max="6" width="13.7109375" style="1" customWidth="1"/>
    <col min="7" max="7" width="10.7109375" style="1" customWidth="1"/>
    <col min="8" max="8" width="12.140625" style="1" customWidth="1"/>
    <col min="9" max="10" width="10.7109375" style="1" customWidth="1"/>
    <col min="11" max="11" width="20.28515625" style="1" customWidth="1"/>
    <col min="12" max="13" width="10.7109375" style="1" customWidth="1"/>
    <col min="14" max="14" width="9.85546875" style="1" customWidth="1"/>
    <col min="15" max="15" width="8" style="1" bestFit="1" customWidth="1"/>
    <col min="16" max="16" width="6.5703125" style="1" bestFit="1" customWidth="1"/>
    <col min="17" max="17" width="5.85546875" style="1" bestFit="1" customWidth="1"/>
    <col min="18" max="18" width="20.28515625" style="1" bestFit="1" customWidth="1"/>
    <col min="19" max="19" width="14.85546875" style="1" bestFit="1" customWidth="1"/>
    <col min="20" max="20" width="15.28515625" style="1" bestFit="1" customWidth="1"/>
    <col min="21" max="21" width="28.85546875" style="1" bestFit="1" customWidth="1"/>
    <col min="22" max="22" width="22.5703125" style="1" bestFit="1" customWidth="1"/>
    <col min="23" max="23" width="19.28515625" style="1" bestFit="1" customWidth="1"/>
    <col min="24" max="24" width="15.42578125" style="1" bestFit="1" customWidth="1"/>
    <col min="25" max="29" width="10.7109375" style="1" customWidth="1"/>
    <col min="30" max="31" width="11.42578125" style="1" customWidth="1"/>
    <col min="32" max="32" width="13.5703125" style="1" customWidth="1"/>
    <col min="33" max="33" width="10.7109375" style="1" customWidth="1"/>
    <col min="34" max="16384" width="14.42578125" style="1"/>
  </cols>
  <sheetData>
    <row r="1" spans="2:33">
      <c r="AD1" s="2"/>
      <c r="AE1" s="2"/>
      <c r="AF1" s="2"/>
    </row>
    <row r="2" spans="2:33" ht="42.75" customHeight="1">
      <c r="B2" s="28"/>
      <c r="C2" s="28"/>
      <c r="D2" s="28"/>
      <c r="E2" s="28"/>
      <c r="F2" s="28"/>
      <c r="G2" s="28"/>
      <c r="H2" s="28"/>
      <c r="I2" s="28"/>
      <c r="J2" s="28"/>
      <c r="AD2" s="2"/>
      <c r="AE2" s="2"/>
      <c r="AF2" s="2"/>
    </row>
    <row r="3" spans="2:33" s="69" customFormat="1" ht="73.5" customHeight="1">
      <c r="B3" s="29">
        <v>1000</v>
      </c>
      <c r="C3" s="30" t="s">
        <v>0</v>
      </c>
      <c r="D3" s="67"/>
      <c r="E3" s="67" t="s">
        <v>1</v>
      </c>
      <c r="F3" s="67"/>
      <c r="G3" s="67"/>
      <c r="H3" s="67"/>
      <c r="I3" s="67"/>
      <c r="J3" s="67"/>
      <c r="K3" s="68"/>
      <c r="L3" s="68"/>
      <c r="M3" s="68"/>
      <c r="N3" s="68"/>
      <c r="O3" s="68"/>
      <c r="AD3" s="70"/>
      <c r="AE3" s="70"/>
      <c r="AF3" s="70"/>
    </row>
    <row r="4" spans="2:33" s="69" customFormat="1" ht="73.5" customHeight="1">
      <c r="B4" s="31"/>
      <c r="C4" s="31"/>
      <c r="D4" s="31"/>
      <c r="E4" s="31"/>
      <c r="F4" s="31"/>
      <c r="G4" s="31"/>
      <c r="H4" s="31"/>
      <c r="I4" s="31"/>
      <c r="J4" s="31"/>
      <c r="K4" s="22"/>
      <c r="AD4" s="70"/>
      <c r="AE4" s="70"/>
      <c r="AF4" s="70"/>
    </row>
    <row r="5" spans="2:33" s="69" customFormat="1" ht="73.5" customHeight="1">
      <c r="B5" s="59" t="s">
        <v>2</v>
      </c>
      <c r="C5" s="60" t="s">
        <v>3</v>
      </c>
      <c r="D5" s="61" t="s">
        <v>4</v>
      </c>
      <c r="E5" s="62" t="s">
        <v>5</v>
      </c>
      <c r="F5" s="72"/>
      <c r="G5" s="72"/>
      <c r="H5" s="72"/>
      <c r="I5" s="61" t="s">
        <v>6</v>
      </c>
      <c r="J5" s="71"/>
      <c r="AD5" s="70"/>
      <c r="AE5" s="70"/>
      <c r="AF5" s="70"/>
    </row>
    <row r="6" spans="2:33" s="69" customFormat="1" ht="73.5" customHeight="1">
      <c r="B6" s="73"/>
      <c r="C6" s="73"/>
      <c r="D6" s="74"/>
      <c r="E6" s="32" t="s">
        <v>7</v>
      </c>
      <c r="F6" s="32" t="s">
        <v>8</v>
      </c>
      <c r="G6" s="32" t="s">
        <v>9</v>
      </c>
      <c r="H6" s="32" t="s">
        <v>10</v>
      </c>
      <c r="I6" s="74"/>
      <c r="J6" s="71"/>
      <c r="AD6" s="70"/>
      <c r="AE6" s="70"/>
      <c r="AF6" s="70"/>
      <c r="AG6" s="75"/>
    </row>
    <row r="7" spans="2:33" s="69" customFormat="1" ht="73.5" customHeight="1">
      <c r="B7" s="33">
        <v>1</v>
      </c>
      <c r="C7" s="34" t="s">
        <v>11</v>
      </c>
      <c r="D7" s="35" t="s">
        <v>12</v>
      </c>
      <c r="E7" s="36">
        <f>((D100*$B$3)/1000)*I100</f>
        <v>0.4285714285714286</v>
      </c>
      <c r="F7" s="37">
        <f t="shared" ref="F7:F33" si="0">E7*7</f>
        <v>3</v>
      </c>
      <c r="G7" s="53">
        <f>SUM(F7:F11)</f>
        <v>23.1</v>
      </c>
      <c r="H7" s="54">
        <f>G7/40</f>
        <v>0.57750000000000001</v>
      </c>
      <c r="I7" s="55" t="s">
        <v>13</v>
      </c>
      <c r="J7" s="76"/>
      <c r="AD7" s="70"/>
      <c r="AE7" s="70"/>
      <c r="AF7" s="70"/>
    </row>
    <row r="8" spans="2:33" s="69" customFormat="1" ht="73.5" customHeight="1">
      <c r="B8" s="33">
        <v>2</v>
      </c>
      <c r="C8" s="34" t="s">
        <v>14</v>
      </c>
      <c r="D8" s="35" t="s">
        <v>12</v>
      </c>
      <c r="E8" s="36">
        <f>((D101*$B$3)/1000)*I101</f>
        <v>0.5714285714285714</v>
      </c>
      <c r="F8" s="37">
        <f t="shared" si="0"/>
        <v>4</v>
      </c>
      <c r="G8" s="77"/>
      <c r="H8" s="77"/>
      <c r="I8" s="78"/>
      <c r="J8" s="76"/>
      <c r="AD8" s="70"/>
      <c r="AE8" s="70"/>
      <c r="AF8" s="70"/>
    </row>
    <row r="9" spans="2:33" s="69" customFormat="1" ht="73.5" customHeight="1">
      <c r="B9" s="33">
        <v>3</v>
      </c>
      <c r="C9" s="34" t="s">
        <v>15</v>
      </c>
      <c r="D9" s="35" t="s">
        <v>12</v>
      </c>
      <c r="E9" s="36">
        <f>((D102*$B$3)/1000)*I102</f>
        <v>0.6428571428571429</v>
      </c>
      <c r="F9" s="37">
        <f t="shared" si="0"/>
        <v>4.5</v>
      </c>
      <c r="G9" s="77"/>
      <c r="H9" s="77"/>
      <c r="I9" s="78"/>
      <c r="J9" s="76"/>
      <c r="AD9" s="70"/>
      <c r="AE9" s="70"/>
      <c r="AF9" s="70"/>
    </row>
    <row r="10" spans="2:33" s="69" customFormat="1" ht="73.5" customHeight="1">
      <c r="B10" s="33">
        <v>4</v>
      </c>
      <c r="C10" s="34" t="s">
        <v>16</v>
      </c>
      <c r="D10" s="35" t="s">
        <v>12</v>
      </c>
      <c r="E10" s="36">
        <f>((D103*$B$3)/1000)*I103</f>
        <v>0.7142857142857143</v>
      </c>
      <c r="F10" s="37">
        <f t="shared" si="0"/>
        <v>5</v>
      </c>
      <c r="G10" s="77"/>
      <c r="H10" s="77"/>
      <c r="I10" s="78"/>
      <c r="J10" s="76"/>
      <c r="AD10" s="70"/>
      <c r="AE10" s="70"/>
      <c r="AF10" s="70"/>
    </row>
    <row r="11" spans="2:33" s="69" customFormat="1" ht="73.5" customHeight="1">
      <c r="B11" s="33">
        <v>5</v>
      </c>
      <c r="C11" s="34" t="s">
        <v>17</v>
      </c>
      <c r="D11" s="35" t="s">
        <v>12</v>
      </c>
      <c r="E11" s="36">
        <f>((D104*$B$3)/1000)*I104</f>
        <v>0.94285714285714284</v>
      </c>
      <c r="F11" s="37">
        <f t="shared" si="0"/>
        <v>6.6</v>
      </c>
      <c r="G11" s="79"/>
      <c r="H11" s="79"/>
      <c r="I11" s="80"/>
      <c r="J11" s="76"/>
      <c r="AD11" s="70"/>
      <c r="AE11" s="70"/>
      <c r="AF11" s="70"/>
    </row>
    <row r="12" spans="2:33" s="69" customFormat="1" ht="73.5" customHeight="1">
      <c r="B12" s="38">
        <v>6</v>
      </c>
      <c r="C12" s="39" t="s">
        <v>18</v>
      </c>
      <c r="D12" s="40" t="s">
        <v>19</v>
      </c>
      <c r="E12" s="41">
        <f>((D105*$B$3)/1000)*I105</f>
        <v>1.1000000000000001</v>
      </c>
      <c r="F12" s="42">
        <f t="shared" si="0"/>
        <v>7.7000000000000011</v>
      </c>
      <c r="G12" s="56">
        <f>SUM(F12:F19)</f>
        <v>95.3</v>
      </c>
      <c r="H12" s="57">
        <f>G12/40</f>
        <v>2.3824999999999998</v>
      </c>
      <c r="I12" s="58" t="s">
        <v>20</v>
      </c>
      <c r="J12" s="76"/>
      <c r="AD12" s="70"/>
      <c r="AE12" s="70"/>
      <c r="AF12" s="70"/>
    </row>
    <row r="13" spans="2:33" s="69" customFormat="1" ht="73.5" customHeight="1">
      <c r="B13" s="38">
        <v>7</v>
      </c>
      <c r="C13" s="39" t="s">
        <v>21</v>
      </c>
      <c r="D13" s="40" t="s">
        <v>19</v>
      </c>
      <c r="E13" s="41">
        <f>((D106*$B$3)/1000)*I106</f>
        <v>1.2321428571428572</v>
      </c>
      <c r="F13" s="42">
        <f t="shared" si="0"/>
        <v>8.625</v>
      </c>
      <c r="G13" s="81"/>
      <c r="H13" s="81"/>
      <c r="I13" s="82"/>
      <c r="J13" s="76"/>
      <c r="AD13" s="70"/>
      <c r="AE13" s="70"/>
      <c r="AF13" s="70"/>
    </row>
    <row r="14" spans="2:33" s="69" customFormat="1" ht="73.5" customHeight="1">
      <c r="B14" s="38">
        <v>8</v>
      </c>
      <c r="C14" s="39" t="s">
        <v>22</v>
      </c>
      <c r="D14" s="40" t="s">
        <v>19</v>
      </c>
      <c r="E14" s="41">
        <f>((D107*$B$3)/1000)*I107</f>
        <v>1.3142857142857143</v>
      </c>
      <c r="F14" s="42">
        <f t="shared" si="0"/>
        <v>9.1999999999999993</v>
      </c>
      <c r="G14" s="81"/>
      <c r="H14" s="81"/>
      <c r="I14" s="82"/>
      <c r="J14" s="76"/>
      <c r="AD14" s="70"/>
      <c r="AE14" s="70"/>
      <c r="AF14" s="70"/>
    </row>
    <row r="15" spans="2:33" s="69" customFormat="1" ht="73.5" customHeight="1">
      <c r="B15" s="38">
        <v>9</v>
      </c>
      <c r="C15" s="39" t="s">
        <v>23</v>
      </c>
      <c r="D15" s="40" t="s">
        <v>19</v>
      </c>
      <c r="E15" s="41">
        <f>((D108*$B$3)/1000)*I108</f>
        <v>1.3964285714285711</v>
      </c>
      <c r="F15" s="42">
        <f t="shared" si="0"/>
        <v>9.7749999999999986</v>
      </c>
      <c r="G15" s="81"/>
      <c r="H15" s="81"/>
      <c r="I15" s="82"/>
      <c r="J15" s="76"/>
      <c r="AD15" s="70"/>
      <c r="AE15" s="70"/>
      <c r="AF15" s="70"/>
    </row>
    <row r="16" spans="2:33" s="69" customFormat="1" ht="73.5" customHeight="1">
      <c r="B16" s="38">
        <v>10</v>
      </c>
      <c r="C16" s="39" t="s">
        <v>24</v>
      </c>
      <c r="D16" s="40" t="s">
        <v>19</v>
      </c>
      <c r="E16" s="41">
        <f>((D109*$B$3)/1000)*I109</f>
        <v>1.7142857142857142</v>
      </c>
      <c r="F16" s="42">
        <f t="shared" si="0"/>
        <v>12</v>
      </c>
      <c r="G16" s="81"/>
      <c r="H16" s="81"/>
      <c r="I16" s="82"/>
      <c r="J16" s="76"/>
      <c r="AD16" s="70"/>
      <c r="AE16" s="70"/>
      <c r="AF16" s="70"/>
    </row>
    <row r="17" spans="2:32" s="69" customFormat="1" ht="73.5" customHeight="1">
      <c r="B17" s="38">
        <v>11</v>
      </c>
      <c r="C17" s="39" t="s">
        <v>25</v>
      </c>
      <c r="D17" s="40" t="s">
        <v>19</v>
      </c>
      <c r="E17" s="41">
        <f>((D110*$B$3)/1000)*I110</f>
        <v>2.0571428571428569</v>
      </c>
      <c r="F17" s="42">
        <f t="shared" si="0"/>
        <v>14.399999999999999</v>
      </c>
      <c r="G17" s="81"/>
      <c r="H17" s="81"/>
      <c r="I17" s="82"/>
      <c r="J17" s="76"/>
      <c r="AD17" s="70"/>
      <c r="AE17" s="70"/>
      <c r="AF17" s="70"/>
    </row>
    <row r="18" spans="2:32" s="69" customFormat="1" ht="73.5" customHeight="1">
      <c r="B18" s="38">
        <v>12</v>
      </c>
      <c r="C18" s="39" t="s">
        <v>26</v>
      </c>
      <c r="D18" s="40" t="s">
        <v>19</v>
      </c>
      <c r="E18" s="41">
        <f>((D111*$B$3)/1000)*I111</f>
        <v>2.2285714285714286</v>
      </c>
      <c r="F18" s="42">
        <f t="shared" si="0"/>
        <v>15.600000000000001</v>
      </c>
      <c r="G18" s="81"/>
      <c r="H18" s="81"/>
      <c r="I18" s="82"/>
      <c r="J18" s="76"/>
      <c r="AD18" s="70"/>
      <c r="AE18" s="70"/>
      <c r="AF18" s="70"/>
    </row>
    <row r="19" spans="2:32" s="69" customFormat="1" ht="73.5" customHeight="1">
      <c r="B19" s="38">
        <v>13</v>
      </c>
      <c r="C19" s="39" t="s">
        <v>27</v>
      </c>
      <c r="D19" s="40" t="s">
        <v>19</v>
      </c>
      <c r="E19" s="41">
        <f>((D112*$B$3)/1000)*I112</f>
        <v>2.5714285714285716</v>
      </c>
      <c r="F19" s="42">
        <f t="shared" si="0"/>
        <v>18</v>
      </c>
      <c r="G19" s="83"/>
      <c r="H19" s="83"/>
      <c r="I19" s="84"/>
      <c r="J19" s="76"/>
      <c r="AD19" s="70"/>
      <c r="AE19" s="70"/>
      <c r="AF19" s="70"/>
    </row>
    <row r="20" spans="2:32" s="69" customFormat="1" ht="73.5" customHeight="1">
      <c r="B20" s="43">
        <v>14</v>
      </c>
      <c r="C20" s="44" t="s">
        <v>28</v>
      </c>
      <c r="D20" s="45" t="s">
        <v>29</v>
      </c>
      <c r="E20" s="46">
        <f>((D113*$B$3)/1000)*I113</f>
        <v>3.0857142857142854</v>
      </c>
      <c r="F20" s="47">
        <f t="shared" si="0"/>
        <v>21.599999999999998</v>
      </c>
      <c r="G20" s="48">
        <f>SUM(F20:F33)</f>
        <v>639.9</v>
      </c>
      <c r="H20" s="50">
        <f>G20/40</f>
        <v>15.997499999999999</v>
      </c>
      <c r="I20" s="51" t="s">
        <v>30</v>
      </c>
      <c r="J20" s="76"/>
      <c r="AD20" s="70"/>
      <c r="AE20" s="70"/>
      <c r="AF20" s="70"/>
    </row>
    <row r="21" spans="2:32" s="69" customFormat="1" ht="73.5" customHeight="1">
      <c r="B21" s="43">
        <v>15</v>
      </c>
      <c r="C21" s="44" t="s">
        <v>31</v>
      </c>
      <c r="D21" s="45" t="s">
        <v>29</v>
      </c>
      <c r="E21" s="46">
        <f>((D114*$B$3)/1000)*I114</f>
        <v>3.5714285714285716</v>
      </c>
      <c r="F21" s="47">
        <f t="shared" si="0"/>
        <v>25</v>
      </c>
      <c r="G21" s="85"/>
      <c r="H21" s="85"/>
      <c r="I21" s="86"/>
      <c r="J21" s="76"/>
      <c r="AD21" s="70"/>
      <c r="AE21" s="70"/>
      <c r="AF21" s="70"/>
    </row>
    <row r="22" spans="2:32" s="69" customFormat="1" ht="73.5" customHeight="1">
      <c r="B22" s="43">
        <v>16</v>
      </c>
      <c r="C22" s="44" t="s">
        <v>32</v>
      </c>
      <c r="D22" s="45" t="s">
        <v>29</v>
      </c>
      <c r="E22" s="46">
        <f>((D115*$B$3)/1000)*I115</f>
        <v>3.9285714285714284</v>
      </c>
      <c r="F22" s="47">
        <f t="shared" si="0"/>
        <v>27.5</v>
      </c>
      <c r="G22" s="85"/>
      <c r="H22" s="85"/>
      <c r="I22" s="86"/>
      <c r="J22" s="76"/>
      <c r="AD22" s="70"/>
      <c r="AE22" s="70"/>
      <c r="AF22" s="70"/>
    </row>
    <row r="23" spans="2:32" s="69" customFormat="1" ht="73.5" customHeight="1">
      <c r="B23" s="43">
        <v>17</v>
      </c>
      <c r="C23" s="44" t="s">
        <v>33</v>
      </c>
      <c r="D23" s="45" t="s">
        <v>29</v>
      </c>
      <c r="E23" s="46">
        <f>((D116*$B$3)/1000)*I116</f>
        <v>4.6428571428571432</v>
      </c>
      <c r="F23" s="47">
        <f t="shared" si="0"/>
        <v>32.5</v>
      </c>
      <c r="G23" s="85"/>
      <c r="H23" s="85"/>
      <c r="I23" s="86"/>
      <c r="J23" s="76"/>
      <c r="AD23" s="70"/>
      <c r="AE23" s="70"/>
      <c r="AF23" s="70"/>
    </row>
    <row r="24" spans="2:32" s="69" customFormat="1" ht="73.5" customHeight="1">
      <c r="B24" s="43">
        <v>18</v>
      </c>
      <c r="C24" s="44" t="s">
        <v>34</v>
      </c>
      <c r="D24" s="45" t="s">
        <v>29</v>
      </c>
      <c r="E24" s="46">
        <f>((D117*$B$3)/1000)*I117</f>
        <v>5</v>
      </c>
      <c r="F24" s="47">
        <f t="shared" si="0"/>
        <v>35</v>
      </c>
      <c r="G24" s="85"/>
      <c r="H24" s="85"/>
      <c r="I24" s="86"/>
      <c r="J24" s="76"/>
      <c r="AD24" s="70"/>
      <c r="AE24" s="70"/>
      <c r="AF24" s="70"/>
    </row>
    <row r="25" spans="2:32" s="69" customFormat="1" ht="73.5" customHeight="1">
      <c r="B25" s="43">
        <v>19</v>
      </c>
      <c r="C25" s="44" t="s">
        <v>35</v>
      </c>
      <c r="D25" s="45" t="s">
        <v>29</v>
      </c>
      <c r="E25" s="46">
        <f>((D118*$B$3)/1000)*I118</f>
        <v>6.1714285714285717</v>
      </c>
      <c r="F25" s="47">
        <f t="shared" si="0"/>
        <v>43.2</v>
      </c>
      <c r="G25" s="85"/>
      <c r="H25" s="85"/>
      <c r="I25" s="86"/>
      <c r="J25" s="76"/>
      <c r="AD25" s="70"/>
      <c r="AE25" s="70"/>
      <c r="AF25" s="70"/>
    </row>
    <row r="26" spans="2:32" s="69" customFormat="1" ht="73.5" customHeight="1">
      <c r="B26" s="43">
        <v>20</v>
      </c>
      <c r="C26" s="44" t="s">
        <v>36</v>
      </c>
      <c r="D26" s="45" t="s">
        <v>29</v>
      </c>
      <c r="E26" s="46">
        <f>((D119*$B$3)/1000)*I119</f>
        <v>6.5571428571428578</v>
      </c>
      <c r="F26" s="47">
        <f t="shared" si="0"/>
        <v>45.900000000000006</v>
      </c>
      <c r="G26" s="85"/>
      <c r="H26" s="85"/>
      <c r="I26" s="86"/>
      <c r="J26" s="76"/>
      <c r="AD26" s="70"/>
      <c r="AE26" s="70"/>
      <c r="AF26" s="70"/>
    </row>
    <row r="27" spans="2:32" s="69" customFormat="1" ht="73.5" customHeight="1">
      <c r="B27" s="43">
        <v>21</v>
      </c>
      <c r="C27" s="44" t="s">
        <v>37</v>
      </c>
      <c r="D27" s="45" t="s">
        <v>29</v>
      </c>
      <c r="E27" s="46">
        <f>((D120*$B$3)/1000)*I120</f>
        <v>6.9428571428571431</v>
      </c>
      <c r="F27" s="47">
        <f t="shared" si="0"/>
        <v>48.6</v>
      </c>
      <c r="G27" s="85"/>
      <c r="H27" s="85"/>
      <c r="I27" s="86"/>
      <c r="J27" s="71"/>
      <c r="AD27" s="70"/>
      <c r="AE27" s="70"/>
      <c r="AF27" s="70"/>
    </row>
    <row r="28" spans="2:32" s="69" customFormat="1" ht="73.5" customHeight="1">
      <c r="B28" s="43">
        <v>22</v>
      </c>
      <c r="C28" s="44" t="s">
        <v>38</v>
      </c>
      <c r="D28" s="45" t="s">
        <v>29</v>
      </c>
      <c r="E28" s="46">
        <f>((D121*$B$3)/1000)*I121</f>
        <v>7.7142857142857144</v>
      </c>
      <c r="F28" s="47">
        <f t="shared" si="0"/>
        <v>54</v>
      </c>
      <c r="G28" s="85"/>
      <c r="H28" s="85"/>
      <c r="I28" s="86"/>
      <c r="J28" s="71"/>
      <c r="AD28" s="70"/>
      <c r="AE28" s="70"/>
      <c r="AF28" s="70"/>
    </row>
    <row r="29" spans="2:32" s="69" customFormat="1" ht="73.5" customHeight="1">
      <c r="B29" s="43">
        <v>23</v>
      </c>
      <c r="C29" s="44" t="s">
        <v>39</v>
      </c>
      <c r="D29" s="45" t="s">
        <v>29</v>
      </c>
      <c r="E29" s="46">
        <f>((D122*$B$3)/1000)*I122</f>
        <v>7.9071428571428575</v>
      </c>
      <c r="F29" s="47">
        <f t="shared" si="0"/>
        <v>55.35</v>
      </c>
      <c r="G29" s="85"/>
      <c r="H29" s="85"/>
      <c r="I29" s="86"/>
      <c r="J29" s="71"/>
      <c r="AD29" s="70"/>
      <c r="AE29" s="70"/>
      <c r="AF29" s="70"/>
    </row>
    <row r="30" spans="2:32" s="69" customFormat="1" ht="73.5" customHeight="1">
      <c r="B30" s="43">
        <v>24</v>
      </c>
      <c r="C30" s="44" t="s">
        <v>40</v>
      </c>
      <c r="D30" s="45" t="s">
        <v>29</v>
      </c>
      <c r="E30" s="46">
        <f>((D123*$B$3)/1000)*I123</f>
        <v>8.2928571428571427</v>
      </c>
      <c r="F30" s="47">
        <f t="shared" si="0"/>
        <v>58.05</v>
      </c>
      <c r="G30" s="85"/>
      <c r="H30" s="85"/>
      <c r="I30" s="86"/>
      <c r="J30" s="71"/>
      <c r="AD30" s="70"/>
      <c r="AE30" s="70"/>
      <c r="AF30" s="70"/>
    </row>
    <row r="31" spans="2:32" s="69" customFormat="1" ht="73.5" customHeight="1">
      <c r="B31" s="43">
        <v>25</v>
      </c>
      <c r="C31" s="44" t="s">
        <v>41</v>
      </c>
      <c r="D31" s="45" t="s">
        <v>29</v>
      </c>
      <c r="E31" s="46">
        <f>((D124*$B$3)/1000)*I124</f>
        <v>8.9999999999999982</v>
      </c>
      <c r="F31" s="47">
        <f t="shared" si="0"/>
        <v>62.999999999999986</v>
      </c>
      <c r="G31" s="85"/>
      <c r="H31" s="85"/>
      <c r="I31" s="86"/>
      <c r="J31" s="71"/>
      <c r="AD31" s="70"/>
      <c r="AE31" s="70"/>
      <c r="AF31" s="70"/>
    </row>
    <row r="32" spans="2:32" s="69" customFormat="1" ht="73.5" customHeight="1">
      <c r="B32" s="43">
        <v>26</v>
      </c>
      <c r="C32" s="44" t="s">
        <v>42</v>
      </c>
      <c r="D32" s="45" t="s">
        <v>29</v>
      </c>
      <c r="E32" s="46">
        <f>((D125*$B$3)/1000)*I125</f>
        <v>9.1999999999999993</v>
      </c>
      <c r="F32" s="47">
        <f t="shared" si="0"/>
        <v>64.399999999999991</v>
      </c>
      <c r="G32" s="85"/>
      <c r="H32" s="85"/>
      <c r="I32" s="86"/>
      <c r="J32" s="71"/>
      <c r="AD32" s="70"/>
      <c r="AE32" s="70"/>
      <c r="AF32" s="70"/>
    </row>
    <row r="33" spans="2:32" s="69" customFormat="1" ht="73.5" customHeight="1">
      <c r="B33" s="43">
        <v>27</v>
      </c>
      <c r="C33" s="44" t="s">
        <v>43</v>
      </c>
      <c r="D33" s="45" t="s">
        <v>29</v>
      </c>
      <c r="E33" s="46">
        <f>((D126*$B$3)/1000)*I126</f>
        <v>9.4</v>
      </c>
      <c r="F33" s="47">
        <f t="shared" si="0"/>
        <v>65.8</v>
      </c>
      <c r="G33" s="87"/>
      <c r="H33" s="87"/>
      <c r="I33" s="88"/>
      <c r="J33" s="71"/>
      <c r="AD33" s="70"/>
      <c r="AE33" s="70"/>
      <c r="AF33" s="70"/>
    </row>
    <row r="34" spans="2:32" ht="15.75" customHeight="1">
      <c r="B34" s="52" t="s">
        <v>44</v>
      </c>
      <c r="C34" s="89"/>
      <c r="D34" s="89"/>
      <c r="E34" s="89"/>
      <c r="F34" s="89"/>
      <c r="G34" s="89"/>
      <c r="H34" s="89"/>
      <c r="I34" s="89"/>
      <c r="J34" s="28"/>
      <c r="K34" s="13"/>
      <c r="L34" s="13"/>
      <c r="M34" s="14"/>
      <c r="N34" s="15"/>
      <c r="O34" s="15"/>
      <c r="P34" s="16"/>
      <c r="AD34" s="2"/>
      <c r="AE34" s="2"/>
      <c r="AF34" s="2"/>
    </row>
    <row r="35" spans="2:32" ht="15.75" customHeight="1">
      <c r="B35" s="90"/>
      <c r="C35" s="90"/>
      <c r="D35" s="90"/>
      <c r="E35" s="90"/>
      <c r="F35" s="90"/>
      <c r="G35" s="90"/>
      <c r="H35" s="90"/>
      <c r="I35" s="90"/>
      <c r="J35" s="28"/>
      <c r="K35" s="49"/>
      <c r="L35" s="91"/>
      <c r="M35" s="14"/>
      <c r="N35" s="15"/>
      <c r="O35" s="15"/>
      <c r="P35" s="16"/>
      <c r="AD35" s="2"/>
      <c r="AE35" s="2"/>
      <c r="AF35" s="2"/>
    </row>
    <row r="36" spans="2:32" ht="15.75" customHeight="1">
      <c r="B36" s="23"/>
      <c r="C36" s="24"/>
      <c r="D36" s="25"/>
      <c r="E36" s="25"/>
      <c r="F36" s="26"/>
      <c r="G36" s="17"/>
      <c r="H36" s="18"/>
      <c r="I36" s="27"/>
      <c r="K36" s="49"/>
      <c r="L36" s="91"/>
      <c r="M36" s="14"/>
      <c r="N36" s="15"/>
      <c r="O36" s="15"/>
      <c r="P36" s="16"/>
      <c r="AD36" s="2"/>
      <c r="AE36" s="2"/>
      <c r="AF36" s="2"/>
    </row>
    <row r="37" spans="2:32" ht="15.75" customHeight="1">
      <c r="B37" s="23"/>
      <c r="C37" s="24"/>
      <c r="D37" s="25"/>
      <c r="E37" s="25"/>
      <c r="F37" s="26"/>
      <c r="G37" s="17"/>
      <c r="H37" s="18"/>
      <c r="I37" s="27"/>
      <c r="K37" s="49"/>
      <c r="L37" s="91"/>
      <c r="M37" s="14"/>
      <c r="N37" s="15"/>
      <c r="O37" s="15"/>
      <c r="P37" s="16"/>
      <c r="AD37" s="2"/>
      <c r="AE37" s="2"/>
      <c r="AF37" s="2"/>
    </row>
    <row r="38" spans="2:32" ht="15.75" customHeight="1">
      <c r="B38" s="23"/>
      <c r="C38" s="24"/>
      <c r="D38" s="25"/>
      <c r="E38" s="25"/>
      <c r="F38" s="26"/>
      <c r="G38" s="17"/>
      <c r="H38" s="18"/>
      <c r="I38" s="27"/>
      <c r="K38" s="49"/>
      <c r="L38" s="91"/>
      <c r="M38" s="14"/>
      <c r="N38" s="15"/>
      <c r="P38" s="16"/>
      <c r="AD38" s="2"/>
      <c r="AE38" s="2"/>
      <c r="AF38" s="2"/>
    </row>
    <row r="39" spans="2:32" ht="15.75" customHeight="1">
      <c r="B39" s="23"/>
      <c r="C39" s="24"/>
      <c r="D39" s="25"/>
      <c r="E39" s="25"/>
      <c r="F39" s="26"/>
      <c r="G39" s="17"/>
      <c r="H39" s="18"/>
      <c r="I39" s="27"/>
      <c r="K39" s="49"/>
      <c r="L39" s="91"/>
      <c r="M39" s="14"/>
      <c r="N39" s="15"/>
      <c r="P39" s="16"/>
      <c r="AD39" s="2"/>
      <c r="AE39" s="2"/>
      <c r="AF39" s="2"/>
    </row>
    <row r="40" spans="2:32" ht="15.75" customHeight="1">
      <c r="B40" s="23"/>
      <c r="C40" s="24"/>
      <c r="D40" s="25"/>
      <c r="E40" s="25"/>
      <c r="F40" s="26"/>
      <c r="G40" s="17"/>
      <c r="H40" s="18"/>
      <c r="I40" s="27"/>
      <c r="K40" s="49"/>
      <c r="L40" s="91"/>
      <c r="M40" s="14"/>
      <c r="N40" s="15"/>
      <c r="P40" s="16"/>
      <c r="AD40" s="2"/>
      <c r="AE40" s="2"/>
      <c r="AF40" s="2"/>
    </row>
    <row r="41" spans="2:32" ht="15.75" customHeight="1">
      <c r="B41" s="23"/>
      <c r="C41" s="24"/>
      <c r="D41" s="25"/>
      <c r="E41" s="25"/>
      <c r="F41" s="26"/>
      <c r="G41" s="17"/>
      <c r="H41" s="18"/>
      <c r="I41" s="27"/>
      <c r="K41" s="49"/>
      <c r="L41" s="91"/>
      <c r="M41" s="14"/>
      <c r="N41" s="15"/>
      <c r="P41" s="16"/>
      <c r="AD41" s="2"/>
      <c r="AE41" s="2"/>
      <c r="AF41" s="2"/>
    </row>
    <row r="42" spans="2:32" ht="15.75" customHeight="1">
      <c r="B42" s="23"/>
      <c r="C42" s="15"/>
      <c r="D42" s="25"/>
      <c r="E42" s="25"/>
      <c r="F42" s="26"/>
      <c r="G42" s="17"/>
      <c r="H42" s="18"/>
      <c r="I42" s="27"/>
      <c r="K42" s="49"/>
      <c r="L42" s="91"/>
      <c r="M42" s="14"/>
      <c r="N42" s="15"/>
      <c r="AD42" s="2"/>
      <c r="AE42" s="2"/>
      <c r="AF42" s="2"/>
    </row>
    <row r="43" spans="2:32" ht="15.75" customHeight="1">
      <c r="AD43" s="2"/>
      <c r="AE43" s="2"/>
      <c r="AF43" s="2"/>
    </row>
    <row r="44" spans="2:32" ht="15.75" customHeight="1">
      <c r="AD44" s="2"/>
      <c r="AE44" s="2"/>
      <c r="AF44" s="2"/>
    </row>
    <row r="45" spans="2:32" ht="15.75" customHeight="1">
      <c r="AD45" s="2"/>
      <c r="AE45" s="2"/>
      <c r="AF45" s="2"/>
    </row>
    <row r="46" spans="2:32" ht="15.75" customHeight="1">
      <c r="AD46" s="2"/>
      <c r="AE46" s="2"/>
      <c r="AF46" s="2"/>
    </row>
    <row r="47" spans="2:32" ht="15.75" customHeight="1">
      <c r="AD47" s="2"/>
      <c r="AE47" s="2"/>
      <c r="AF47" s="2"/>
    </row>
    <row r="48" spans="2:32" ht="15.75" customHeight="1">
      <c r="AD48" s="2"/>
      <c r="AE48" s="2"/>
      <c r="AF48" s="2"/>
    </row>
    <row r="49" spans="30:32" ht="15.75" customHeight="1">
      <c r="AD49" s="2"/>
      <c r="AE49" s="2"/>
      <c r="AF49" s="2"/>
    </row>
    <row r="50" spans="30:32" ht="15.75" customHeight="1">
      <c r="AD50" s="2"/>
      <c r="AE50" s="2"/>
      <c r="AF50" s="2"/>
    </row>
    <row r="51" spans="30:32" ht="15.75" customHeight="1">
      <c r="AD51" s="2"/>
      <c r="AE51" s="2"/>
      <c r="AF51" s="2"/>
    </row>
    <row r="52" spans="30:32" ht="15.75" customHeight="1">
      <c r="AD52" s="2"/>
      <c r="AE52" s="2"/>
      <c r="AF52" s="2"/>
    </row>
    <row r="53" spans="30:32" ht="15.75" customHeight="1">
      <c r="AD53" s="2"/>
      <c r="AE53" s="2"/>
      <c r="AF53" s="2"/>
    </row>
    <row r="54" spans="30:32" ht="15.75" customHeight="1">
      <c r="AD54" s="2"/>
      <c r="AE54" s="2"/>
      <c r="AF54" s="2"/>
    </row>
    <row r="55" spans="30:32" ht="15.75" customHeight="1">
      <c r="AD55" s="2"/>
      <c r="AE55" s="2"/>
      <c r="AF55" s="2"/>
    </row>
    <row r="56" spans="30:32" ht="15.75" customHeight="1">
      <c r="AD56" s="2"/>
      <c r="AE56" s="2"/>
      <c r="AF56" s="2"/>
    </row>
    <row r="57" spans="30:32" ht="15.75" customHeight="1">
      <c r="AD57" s="2"/>
      <c r="AE57" s="2"/>
      <c r="AF57" s="2"/>
    </row>
    <row r="58" spans="30:32" ht="15.75" customHeight="1">
      <c r="AD58" s="2"/>
      <c r="AE58" s="2"/>
      <c r="AF58" s="2"/>
    </row>
    <row r="59" spans="30:32" ht="15.75" customHeight="1">
      <c r="AD59" s="2"/>
      <c r="AE59" s="2"/>
      <c r="AF59" s="2"/>
    </row>
    <row r="60" spans="30:32" ht="15.75" customHeight="1">
      <c r="AD60" s="2"/>
      <c r="AE60" s="2"/>
      <c r="AF60" s="2"/>
    </row>
    <row r="61" spans="30:32" ht="15.75" customHeight="1">
      <c r="AD61" s="2"/>
      <c r="AE61" s="2"/>
      <c r="AF61" s="2"/>
    </row>
    <row r="62" spans="30:32" ht="15.75" customHeight="1">
      <c r="AD62" s="2"/>
      <c r="AE62" s="2"/>
      <c r="AF62" s="2"/>
    </row>
    <row r="63" spans="30:32" ht="15.75" customHeight="1">
      <c r="AD63" s="2"/>
      <c r="AE63" s="2"/>
      <c r="AF63" s="2"/>
    </row>
    <row r="64" spans="30:32" ht="15.75" customHeight="1">
      <c r="AD64" s="2"/>
      <c r="AE64" s="2"/>
      <c r="AF64" s="2"/>
    </row>
    <row r="65" spans="30:32" ht="15.75" customHeight="1">
      <c r="AD65" s="2"/>
      <c r="AE65" s="2"/>
      <c r="AF65" s="2"/>
    </row>
    <row r="66" spans="30:32" ht="15.75" customHeight="1">
      <c r="AD66" s="2"/>
      <c r="AE66" s="2"/>
      <c r="AF66" s="2"/>
    </row>
    <row r="67" spans="30:32" ht="15.75" customHeight="1">
      <c r="AD67" s="2"/>
      <c r="AE67" s="2"/>
      <c r="AF67" s="2"/>
    </row>
    <row r="68" spans="30:32" ht="15.75" customHeight="1">
      <c r="AD68" s="2"/>
      <c r="AE68" s="2"/>
      <c r="AF68" s="2"/>
    </row>
    <row r="69" spans="30:32" ht="15.75" customHeight="1">
      <c r="AD69" s="2"/>
      <c r="AE69" s="2"/>
      <c r="AF69" s="2"/>
    </row>
    <row r="70" spans="30:32" ht="15.75" customHeight="1">
      <c r="AD70" s="2"/>
      <c r="AE70" s="2"/>
      <c r="AF70" s="2"/>
    </row>
    <row r="71" spans="30:32" ht="15.75" customHeight="1">
      <c r="AD71" s="2"/>
      <c r="AE71" s="2"/>
      <c r="AF71" s="2"/>
    </row>
    <row r="72" spans="30:32" ht="15.75" customHeight="1">
      <c r="AD72" s="2"/>
      <c r="AE72" s="2"/>
      <c r="AF72" s="2"/>
    </row>
    <row r="73" spans="30:32" ht="15.75" customHeight="1">
      <c r="AD73" s="2"/>
      <c r="AE73" s="2"/>
      <c r="AF73" s="2"/>
    </row>
    <row r="74" spans="30:32" ht="15.75" customHeight="1">
      <c r="AD74" s="2"/>
      <c r="AE74" s="2"/>
      <c r="AF74" s="2"/>
    </row>
    <row r="75" spans="30:32" ht="15.75" customHeight="1">
      <c r="AD75" s="2"/>
      <c r="AE75" s="2"/>
      <c r="AF75" s="2"/>
    </row>
    <row r="76" spans="30:32" ht="15.75" customHeight="1">
      <c r="AD76" s="2"/>
      <c r="AE76" s="2"/>
      <c r="AF76" s="2"/>
    </row>
    <row r="77" spans="30:32" ht="15.75" customHeight="1">
      <c r="AD77" s="2"/>
      <c r="AE77" s="2"/>
      <c r="AF77" s="2"/>
    </row>
    <row r="78" spans="30:32" ht="15.75" customHeight="1">
      <c r="AD78" s="2"/>
      <c r="AE78" s="2"/>
      <c r="AF78" s="2"/>
    </row>
    <row r="79" spans="30:32" ht="15.75" customHeight="1">
      <c r="AD79" s="2"/>
      <c r="AE79" s="2"/>
      <c r="AF79" s="2"/>
    </row>
    <row r="80" spans="30:32" ht="15.75" customHeight="1">
      <c r="AD80" s="2"/>
      <c r="AE80" s="2"/>
      <c r="AF80" s="2"/>
    </row>
    <row r="81" spans="30:32" ht="15.75" customHeight="1">
      <c r="AD81" s="2"/>
      <c r="AE81" s="2"/>
      <c r="AF81" s="2"/>
    </row>
    <row r="82" spans="30:32" ht="15.75" customHeight="1">
      <c r="AD82" s="2"/>
      <c r="AE82" s="2"/>
      <c r="AF82" s="2"/>
    </row>
    <row r="83" spans="30:32" ht="15.75" customHeight="1">
      <c r="AD83" s="2"/>
      <c r="AE83" s="2"/>
      <c r="AF83" s="2"/>
    </row>
    <row r="84" spans="30:32" ht="15.75" customHeight="1">
      <c r="AD84" s="2"/>
      <c r="AE84" s="2"/>
      <c r="AF84" s="2"/>
    </row>
    <row r="85" spans="30:32" ht="15.75" customHeight="1">
      <c r="AD85" s="2"/>
      <c r="AE85" s="2"/>
      <c r="AF85" s="2"/>
    </row>
    <row r="86" spans="30:32" ht="15.75" customHeight="1">
      <c r="AD86" s="2"/>
      <c r="AE86" s="2"/>
      <c r="AF86" s="2"/>
    </row>
    <row r="87" spans="30:32" ht="15.75" customHeight="1">
      <c r="AD87" s="2"/>
      <c r="AE87" s="2"/>
      <c r="AF87" s="2"/>
    </row>
    <row r="88" spans="30:32" ht="15.75" customHeight="1">
      <c r="AD88" s="2"/>
      <c r="AE88" s="2"/>
      <c r="AF88" s="2"/>
    </row>
    <row r="89" spans="30:32" ht="15.75" customHeight="1">
      <c r="AD89" s="2"/>
      <c r="AE89" s="2"/>
      <c r="AF89" s="2"/>
    </row>
    <row r="90" spans="30:32" ht="15.75" customHeight="1">
      <c r="AD90" s="2"/>
      <c r="AE90" s="2"/>
      <c r="AF90" s="2"/>
    </row>
    <row r="91" spans="30:32" ht="15.75" customHeight="1">
      <c r="AD91" s="2"/>
      <c r="AE91" s="2"/>
      <c r="AF91" s="2"/>
    </row>
    <row r="92" spans="30:32" ht="15.75" customHeight="1">
      <c r="AD92" s="2"/>
      <c r="AE92" s="2"/>
      <c r="AF92" s="2"/>
    </row>
    <row r="93" spans="30:32" ht="15.75" customHeight="1">
      <c r="AD93" s="2"/>
      <c r="AE93" s="2"/>
      <c r="AF93" s="2"/>
    </row>
    <row r="94" spans="30:32" ht="15.75" customHeight="1">
      <c r="AD94" s="2"/>
      <c r="AE94" s="2"/>
      <c r="AF94" s="2"/>
    </row>
    <row r="95" spans="30:32" ht="15.75" customHeight="1">
      <c r="AD95" s="2"/>
      <c r="AE95" s="2"/>
      <c r="AF95" s="2"/>
    </row>
    <row r="96" spans="30:32" ht="15.75" customHeight="1">
      <c r="AD96" s="2"/>
      <c r="AE96" s="2"/>
      <c r="AF96" s="2"/>
    </row>
    <row r="97" spans="1:32" ht="15.75" customHeight="1">
      <c r="AD97" s="2"/>
      <c r="AE97" s="2"/>
      <c r="AF97" s="2"/>
    </row>
    <row r="98" spans="1:32" ht="15.75" customHeight="1">
      <c r="A98" s="63" t="s">
        <v>45</v>
      </c>
      <c r="B98" s="64" t="s">
        <v>46</v>
      </c>
      <c r="C98" s="92"/>
      <c r="D98" s="65" t="s">
        <v>47</v>
      </c>
      <c r="E98" s="3" t="s">
        <v>48</v>
      </c>
      <c r="F98" s="4" t="s">
        <v>49</v>
      </c>
      <c r="G98" s="66" t="s">
        <v>50</v>
      </c>
      <c r="H98" s="66" t="s">
        <v>51</v>
      </c>
      <c r="I98" s="4" t="s">
        <v>52</v>
      </c>
      <c r="J98" s="3" t="s">
        <v>53</v>
      </c>
      <c r="AD98" s="2"/>
      <c r="AE98" s="2"/>
      <c r="AF98" s="2"/>
    </row>
    <row r="99" spans="1:32" ht="15.75" customHeight="1">
      <c r="A99" s="93"/>
      <c r="B99" s="5" t="s">
        <v>54</v>
      </c>
      <c r="C99" s="5" t="s">
        <v>55</v>
      </c>
      <c r="D99" s="93"/>
      <c r="E99" s="6"/>
      <c r="F99" s="7"/>
      <c r="G99" s="93"/>
      <c r="H99" s="93"/>
      <c r="I99" s="7"/>
      <c r="J99" s="6"/>
      <c r="AD99" s="2"/>
      <c r="AE99" s="2"/>
      <c r="AF99" s="2"/>
    </row>
    <row r="100" spans="1:32" ht="15.75" customHeight="1">
      <c r="A100" s="8">
        <v>1</v>
      </c>
      <c r="B100" s="9">
        <v>5</v>
      </c>
      <c r="C100" s="10">
        <v>8</v>
      </c>
      <c r="D100" s="19">
        <f t="shared" ref="D100:D126" si="1">AVERAGE(B100:C100)</f>
        <v>6.5</v>
      </c>
      <c r="E100" s="20">
        <f t="shared" ref="E100:E126" si="2">C100-B100</f>
        <v>3</v>
      </c>
      <c r="F100" s="8">
        <v>1</v>
      </c>
      <c r="G100" s="19">
        <f t="shared" ref="G100:G126" si="3">(C100-B100)*F100</f>
        <v>3</v>
      </c>
      <c r="H100" s="20">
        <f t="shared" ref="H100:H126" si="4">G100/7</f>
        <v>0.42857142857142855</v>
      </c>
      <c r="I100" s="21">
        <f t="shared" ref="I100:I126" si="5">H100/D100</f>
        <v>6.5934065934065936E-2</v>
      </c>
      <c r="J100" s="11" t="s">
        <v>13</v>
      </c>
      <c r="AD100" s="2"/>
      <c r="AE100" s="2"/>
      <c r="AF100" s="2"/>
    </row>
    <row r="101" spans="1:32" ht="15.75" customHeight="1">
      <c r="A101" s="8">
        <v>2</v>
      </c>
      <c r="B101" s="9">
        <v>9</v>
      </c>
      <c r="C101" s="10">
        <v>13</v>
      </c>
      <c r="D101" s="19">
        <f t="shared" si="1"/>
        <v>11</v>
      </c>
      <c r="E101" s="20">
        <f t="shared" si="2"/>
        <v>4</v>
      </c>
      <c r="F101" s="8">
        <v>1</v>
      </c>
      <c r="G101" s="19">
        <f t="shared" si="3"/>
        <v>4</v>
      </c>
      <c r="H101" s="20">
        <f t="shared" si="4"/>
        <v>0.5714285714285714</v>
      </c>
      <c r="I101" s="21">
        <f t="shared" si="5"/>
        <v>5.1948051948051945E-2</v>
      </c>
      <c r="J101" s="11" t="s">
        <v>13</v>
      </c>
      <c r="AD101" s="2"/>
      <c r="AE101" s="2"/>
      <c r="AF101" s="2"/>
    </row>
    <row r="102" spans="1:32" ht="15.75" customHeight="1">
      <c r="A102" s="8">
        <v>3</v>
      </c>
      <c r="B102" s="9">
        <v>14</v>
      </c>
      <c r="C102" s="10">
        <v>18.5</v>
      </c>
      <c r="D102" s="19">
        <f t="shared" si="1"/>
        <v>16.25</v>
      </c>
      <c r="E102" s="20">
        <f t="shared" si="2"/>
        <v>4.5</v>
      </c>
      <c r="F102" s="8">
        <v>1</v>
      </c>
      <c r="G102" s="19">
        <f t="shared" si="3"/>
        <v>4.5</v>
      </c>
      <c r="H102" s="20">
        <f t="shared" si="4"/>
        <v>0.6428571428571429</v>
      </c>
      <c r="I102" s="21">
        <f t="shared" si="5"/>
        <v>3.9560439560439566E-2</v>
      </c>
      <c r="J102" s="11" t="s">
        <v>13</v>
      </c>
      <c r="AD102" s="2"/>
      <c r="AE102" s="2"/>
      <c r="AF102" s="2"/>
    </row>
    <row r="103" spans="1:32" ht="15.75" customHeight="1">
      <c r="A103" s="8">
        <v>4</v>
      </c>
      <c r="B103" s="9">
        <v>19</v>
      </c>
      <c r="C103" s="10">
        <v>24</v>
      </c>
      <c r="D103" s="19">
        <f t="shared" si="1"/>
        <v>21.5</v>
      </c>
      <c r="E103" s="20">
        <f t="shared" si="2"/>
        <v>5</v>
      </c>
      <c r="F103" s="8">
        <v>1</v>
      </c>
      <c r="G103" s="19">
        <f t="shared" si="3"/>
        <v>5</v>
      </c>
      <c r="H103" s="20">
        <f t="shared" si="4"/>
        <v>0.7142857142857143</v>
      </c>
      <c r="I103" s="21">
        <f t="shared" si="5"/>
        <v>3.3222591362126248E-2</v>
      </c>
      <c r="J103" s="11" t="s">
        <v>13</v>
      </c>
      <c r="AD103" s="2"/>
      <c r="AE103" s="2"/>
      <c r="AF103" s="2"/>
    </row>
    <row r="104" spans="1:32" ht="15.75" customHeight="1">
      <c r="A104" s="8">
        <v>5</v>
      </c>
      <c r="B104" s="9">
        <v>25</v>
      </c>
      <c r="C104" s="10">
        <v>31</v>
      </c>
      <c r="D104" s="19">
        <f t="shared" si="1"/>
        <v>28</v>
      </c>
      <c r="E104" s="20">
        <f t="shared" si="2"/>
        <v>6</v>
      </c>
      <c r="F104" s="8">
        <v>1.1000000000000001</v>
      </c>
      <c r="G104" s="19">
        <f t="shared" si="3"/>
        <v>6.6000000000000005</v>
      </c>
      <c r="H104" s="20">
        <f t="shared" si="4"/>
        <v>0.94285714285714295</v>
      </c>
      <c r="I104" s="21">
        <f t="shared" si="5"/>
        <v>3.3673469387755103E-2</v>
      </c>
      <c r="J104" s="11" t="s">
        <v>13</v>
      </c>
      <c r="AD104" s="2"/>
      <c r="AE104" s="2"/>
      <c r="AF104" s="2"/>
    </row>
    <row r="105" spans="1:32" ht="15.75" customHeight="1">
      <c r="A105" s="8">
        <v>6</v>
      </c>
      <c r="B105" s="9">
        <v>31</v>
      </c>
      <c r="C105" s="10">
        <v>38</v>
      </c>
      <c r="D105" s="19">
        <f t="shared" si="1"/>
        <v>34.5</v>
      </c>
      <c r="E105" s="20">
        <f t="shared" si="2"/>
        <v>7</v>
      </c>
      <c r="F105" s="8">
        <v>1.1000000000000001</v>
      </c>
      <c r="G105" s="19">
        <f t="shared" si="3"/>
        <v>7.7000000000000011</v>
      </c>
      <c r="H105" s="20">
        <f t="shared" si="4"/>
        <v>1.1000000000000001</v>
      </c>
      <c r="I105" s="21">
        <f t="shared" si="5"/>
        <v>3.1884057971014498E-2</v>
      </c>
      <c r="J105" s="11" t="s">
        <v>13</v>
      </c>
      <c r="AD105" s="2"/>
      <c r="AE105" s="2"/>
      <c r="AF105" s="2"/>
    </row>
    <row r="106" spans="1:32" ht="15.75" customHeight="1">
      <c r="A106" s="8">
        <v>7</v>
      </c>
      <c r="B106" s="9">
        <v>39</v>
      </c>
      <c r="C106" s="10">
        <v>46.5</v>
      </c>
      <c r="D106" s="19">
        <f t="shared" si="1"/>
        <v>42.75</v>
      </c>
      <c r="E106" s="20">
        <f t="shared" si="2"/>
        <v>7.5</v>
      </c>
      <c r="F106" s="8">
        <v>1.1499999999999999</v>
      </c>
      <c r="G106" s="19">
        <f t="shared" si="3"/>
        <v>8.625</v>
      </c>
      <c r="H106" s="20">
        <f t="shared" si="4"/>
        <v>1.2321428571428572</v>
      </c>
      <c r="I106" s="21">
        <f t="shared" si="5"/>
        <v>2.8822055137844613E-2</v>
      </c>
      <c r="J106" s="11" t="s">
        <v>20</v>
      </c>
      <c r="AD106" s="2"/>
      <c r="AE106" s="2"/>
      <c r="AF106" s="2"/>
    </row>
    <row r="107" spans="1:32" ht="15.75" customHeight="1">
      <c r="A107" s="8">
        <v>8</v>
      </c>
      <c r="B107" s="9">
        <v>47</v>
      </c>
      <c r="C107" s="10">
        <v>55</v>
      </c>
      <c r="D107" s="19">
        <f t="shared" si="1"/>
        <v>51</v>
      </c>
      <c r="E107" s="20">
        <f t="shared" si="2"/>
        <v>8</v>
      </c>
      <c r="F107" s="8">
        <v>1.1499999999999999</v>
      </c>
      <c r="G107" s="19">
        <f t="shared" si="3"/>
        <v>9.1999999999999993</v>
      </c>
      <c r="H107" s="20">
        <f t="shared" si="4"/>
        <v>1.3142857142857143</v>
      </c>
      <c r="I107" s="21">
        <f t="shared" si="5"/>
        <v>2.5770308123249298E-2</v>
      </c>
      <c r="J107" s="11" t="s">
        <v>20</v>
      </c>
      <c r="AD107" s="2"/>
      <c r="AE107" s="2"/>
      <c r="AF107" s="2"/>
    </row>
    <row r="108" spans="1:32" ht="15.75" customHeight="1">
      <c r="A108" s="8">
        <v>9</v>
      </c>
      <c r="B108" s="9">
        <v>56</v>
      </c>
      <c r="C108" s="10">
        <v>64.5</v>
      </c>
      <c r="D108" s="19">
        <f t="shared" si="1"/>
        <v>60.25</v>
      </c>
      <c r="E108" s="20">
        <f t="shared" si="2"/>
        <v>8.5</v>
      </c>
      <c r="F108" s="8">
        <v>1.1499999999999999</v>
      </c>
      <c r="G108" s="19">
        <f t="shared" si="3"/>
        <v>9.7749999999999986</v>
      </c>
      <c r="H108" s="20">
        <f t="shared" si="4"/>
        <v>1.3964285714285711</v>
      </c>
      <c r="I108" s="21">
        <f t="shared" si="5"/>
        <v>2.3177237700059271E-2</v>
      </c>
      <c r="J108" s="11" t="s">
        <v>20</v>
      </c>
      <c r="AD108" s="2"/>
      <c r="AE108" s="2"/>
      <c r="AF108" s="2"/>
    </row>
    <row r="109" spans="1:32" ht="15.75" customHeight="1">
      <c r="A109" s="8">
        <v>10</v>
      </c>
      <c r="B109" s="9">
        <v>65</v>
      </c>
      <c r="C109" s="10">
        <v>75</v>
      </c>
      <c r="D109" s="19">
        <f t="shared" si="1"/>
        <v>70</v>
      </c>
      <c r="E109" s="20">
        <f t="shared" si="2"/>
        <v>10</v>
      </c>
      <c r="F109" s="8">
        <v>1.2</v>
      </c>
      <c r="G109" s="19">
        <f t="shared" si="3"/>
        <v>12</v>
      </c>
      <c r="H109" s="20">
        <f t="shared" si="4"/>
        <v>1.7142857142857142</v>
      </c>
      <c r="I109" s="21">
        <f t="shared" si="5"/>
        <v>2.4489795918367346E-2</v>
      </c>
      <c r="J109" s="11" t="s">
        <v>20</v>
      </c>
      <c r="AD109" s="2"/>
      <c r="AE109" s="2"/>
      <c r="AF109" s="2"/>
    </row>
    <row r="110" spans="1:32" ht="15.75" customHeight="1">
      <c r="A110" s="8">
        <v>11</v>
      </c>
      <c r="B110" s="9">
        <v>76</v>
      </c>
      <c r="C110" s="10">
        <v>88</v>
      </c>
      <c r="D110" s="19">
        <f t="shared" si="1"/>
        <v>82</v>
      </c>
      <c r="E110" s="20">
        <f t="shared" si="2"/>
        <v>12</v>
      </c>
      <c r="F110" s="8">
        <v>1.2</v>
      </c>
      <c r="G110" s="19">
        <f t="shared" si="3"/>
        <v>14.399999999999999</v>
      </c>
      <c r="H110" s="20">
        <f t="shared" si="4"/>
        <v>2.0571428571428569</v>
      </c>
      <c r="I110" s="21">
        <f t="shared" si="5"/>
        <v>2.5087108013937279E-2</v>
      </c>
      <c r="J110" s="11" t="s">
        <v>20</v>
      </c>
      <c r="AD110" s="2"/>
      <c r="AE110" s="2"/>
      <c r="AF110" s="2"/>
    </row>
    <row r="111" spans="1:32" ht="15.75" customHeight="1">
      <c r="A111" s="8">
        <v>12</v>
      </c>
      <c r="B111" s="9">
        <v>89</v>
      </c>
      <c r="C111" s="10">
        <v>102</v>
      </c>
      <c r="D111" s="19">
        <f t="shared" si="1"/>
        <v>95.5</v>
      </c>
      <c r="E111" s="20">
        <f t="shared" si="2"/>
        <v>13</v>
      </c>
      <c r="F111" s="8">
        <v>1.2</v>
      </c>
      <c r="G111" s="19">
        <f t="shared" si="3"/>
        <v>15.6</v>
      </c>
      <c r="H111" s="20">
        <f t="shared" si="4"/>
        <v>2.2285714285714286</v>
      </c>
      <c r="I111" s="21">
        <f t="shared" si="5"/>
        <v>2.3335826477187734E-2</v>
      </c>
      <c r="J111" s="11" t="s">
        <v>20</v>
      </c>
      <c r="AD111" s="2"/>
      <c r="AE111" s="2"/>
      <c r="AF111" s="2"/>
    </row>
    <row r="112" spans="1:32" ht="15.75" customHeight="1">
      <c r="A112" s="8">
        <v>13</v>
      </c>
      <c r="B112" s="9">
        <v>103</v>
      </c>
      <c r="C112" s="10">
        <v>118</v>
      </c>
      <c r="D112" s="19">
        <f t="shared" si="1"/>
        <v>110.5</v>
      </c>
      <c r="E112" s="20">
        <f t="shared" si="2"/>
        <v>15</v>
      </c>
      <c r="F112" s="8">
        <v>1.2</v>
      </c>
      <c r="G112" s="19">
        <f t="shared" si="3"/>
        <v>18</v>
      </c>
      <c r="H112" s="20">
        <f t="shared" si="4"/>
        <v>2.5714285714285716</v>
      </c>
      <c r="I112" s="21">
        <f t="shared" si="5"/>
        <v>2.3270846800258566E-2</v>
      </c>
      <c r="J112" s="11" t="s">
        <v>20</v>
      </c>
      <c r="AD112" s="2"/>
      <c r="AE112" s="2"/>
      <c r="AF112" s="2"/>
    </row>
    <row r="113" spans="1:32" ht="15.75" customHeight="1">
      <c r="A113" s="8">
        <v>14</v>
      </c>
      <c r="B113" s="9">
        <v>119</v>
      </c>
      <c r="C113" s="10">
        <v>137</v>
      </c>
      <c r="D113" s="19">
        <f t="shared" si="1"/>
        <v>128</v>
      </c>
      <c r="E113" s="20">
        <f t="shared" si="2"/>
        <v>18</v>
      </c>
      <c r="F113" s="8">
        <v>1.2</v>
      </c>
      <c r="G113" s="19">
        <f t="shared" si="3"/>
        <v>21.599999999999998</v>
      </c>
      <c r="H113" s="20">
        <f t="shared" si="4"/>
        <v>3.0857142857142854</v>
      </c>
      <c r="I113" s="21">
        <f t="shared" si="5"/>
        <v>2.4107142857142855E-2</v>
      </c>
      <c r="J113" s="11" t="s">
        <v>56</v>
      </c>
      <c r="AD113" s="2"/>
      <c r="AE113" s="2"/>
      <c r="AF113" s="2"/>
    </row>
    <row r="114" spans="1:32" ht="15.75" customHeight="1">
      <c r="A114" s="8">
        <v>15</v>
      </c>
      <c r="B114" s="9">
        <v>138</v>
      </c>
      <c r="C114" s="10">
        <v>158</v>
      </c>
      <c r="D114" s="19">
        <f t="shared" si="1"/>
        <v>148</v>
      </c>
      <c r="E114" s="20">
        <f t="shared" si="2"/>
        <v>20</v>
      </c>
      <c r="F114" s="8">
        <v>1.25</v>
      </c>
      <c r="G114" s="19">
        <f t="shared" si="3"/>
        <v>25</v>
      </c>
      <c r="H114" s="20">
        <f t="shared" si="4"/>
        <v>3.5714285714285716</v>
      </c>
      <c r="I114" s="21">
        <f t="shared" si="5"/>
        <v>2.4131274131274132E-2</v>
      </c>
      <c r="J114" s="11" t="s">
        <v>56</v>
      </c>
      <c r="AD114" s="2"/>
      <c r="AE114" s="2"/>
      <c r="AF114" s="2"/>
    </row>
    <row r="115" spans="1:32" ht="15.75" customHeight="1">
      <c r="A115" s="8">
        <v>16</v>
      </c>
      <c r="B115" s="9">
        <v>159</v>
      </c>
      <c r="C115" s="10">
        <v>181</v>
      </c>
      <c r="D115" s="19">
        <f t="shared" si="1"/>
        <v>170</v>
      </c>
      <c r="E115" s="20">
        <f t="shared" si="2"/>
        <v>22</v>
      </c>
      <c r="F115" s="8">
        <v>1.25</v>
      </c>
      <c r="G115" s="19">
        <f t="shared" si="3"/>
        <v>27.5</v>
      </c>
      <c r="H115" s="20">
        <f t="shared" si="4"/>
        <v>3.9285714285714284</v>
      </c>
      <c r="I115" s="21">
        <f t="shared" si="5"/>
        <v>2.3109243697478989E-2</v>
      </c>
      <c r="J115" s="11" t="s">
        <v>56</v>
      </c>
      <c r="AD115" s="2"/>
      <c r="AE115" s="2"/>
      <c r="AF115" s="2"/>
    </row>
    <row r="116" spans="1:32" ht="15.75" customHeight="1">
      <c r="A116" s="8">
        <v>17</v>
      </c>
      <c r="B116" s="9">
        <v>182</v>
      </c>
      <c r="C116" s="10">
        <v>208</v>
      </c>
      <c r="D116" s="19">
        <f t="shared" si="1"/>
        <v>195</v>
      </c>
      <c r="E116" s="20">
        <f t="shared" si="2"/>
        <v>26</v>
      </c>
      <c r="F116" s="8">
        <v>1.25</v>
      </c>
      <c r="G116" s="19">
        <f t="shared" si="3"/>
        <v>32.5</v>
      </c>
      <c r="H116" s="20">
        <f t="shared" si="4"/>
        <v>4.6428571428571432</v>
      </c>
      <c r="I116" s="21">
        <f t="shared" si="5"/>
        <v>2.3809523809523812E-2</v>
      </c>
      <c r="J116" s="11" t="s">
        <v>56</v>
      </c>
      <c r="AD116" s="2"/>
      <c r="AE116" s="2"/>
      <c r="AF116" s="2"/>
    </row>
    <row r="117" spans="1:32" ht="15.75" customHeight="1">
      <c r="A117" s="8">
        <v>18</v>
      </c>
      <c r="B117" s="9">
        <v>209</v>
      </c>
      <c r="C117" s="10">
        <v>237</v>
      </c>
      <c r="D117" s="19">
        <f t="shared" si="1"/>
        <v>223</v>
      </c>
      <c r="E117" s="20">
        <f t="shared" si="2"/>
        <v>28</v>
      </c>
      <c r="F117" s="8">
        <v>1.25</v>
      </c>
      <c r="G117" s="19">
        <f t="shared" si="3"/>
        <v>35</v>
      </c>
      <c r="H117" s="20">
        <f t="shared" si="4"/>
        <v>5</v>
      </c>
      <c r="I117" s="21">
        <f t="shared" si="5"/>
        <v>2.2421524663677129E-2</v>
      </c>
      <c r="J117" s="11" t="s">
        <v>56</v>
      </c>
      <c r="AD117" s="2"/>
      <c r="AE117" s="2"/>
      <c r="AF117" s="2"/>
    </row>
    <row r="118" spans="1:32" ht="15.75" customHeight="1">
      <c r="A118" s="8">
        <v>19</v>
      </c>
      <c r="B118" s="9">
        <v>238</v>
      </c>
      <c r="C118" s="10">
        <v>270</v>
      </c>
      <c r="D118" s="19">
        <f t="shared" si="1"/>
        <v>254</v>
      </c>
      <c r="E118" s="20">
        <f t="shared" si="2"/>
        <v>32</v>
      </c>
      <c r="F118" s="8">
        <v>1.35</v>
      </c>
      <c r="G118" s="19">
        <f t="shared" si="3"/>
        <v>43.2</v>
      </c>
      <c r="H118" s="20">
        <f t="shared" si="4"/>
        <v>6.1714285714285717</v>
      </c>
      <c r="I118" s="21">
        <f t="shared" si="5"/>
        <v>2.4296962879640047E-2</v>
      </c>
      <c r="J118" s="11" t="s">
        <v>56</v>
      </c>
      <c r="AD118" s="2"/>
      <c r="AE118" s="2"/>
      <c r="AF118" s="2"/>
    </row>
    <row r="119" spans="1:32" ht="15.75" customHeight="1">
      <c r="A119" s="8">
        <v>20</v>
      </c>
      <c r="B119" s="9">
        <v>271</v>
      </c>
      <c r="C119" s="10">
        <v>305</v>
      </c>
      <c r="D119" s="19">
        <f t="shared" si="1"/>
        <v>288</v>
      </c>
      <c r="E119" s="20">
        <f t="shared" si="2"/>
        <v>34</v>
      </c>
      <c r="F119" s="8">
        <v>1.35</v>
      </c>
      <c r="G119" s="19">
        <f t="shared" si="3"/>
        <v>45.900000000000006</v>
      </c>
      <c r="H119" s="20">
        <f t="shared" si="4"/>
        <v>6.5571428571428578</v>
      </c>
      <c r="I119" s="21">
        <f t="shared" si="5"/>
        <v>2.2767857142857145E-2</v>
      </c>
      <c r="J119" s="11" t="s">
        <v>56</v>
      </c>
      <c r="AD119" s="2"/>
      <c r="AE119" s="2"/>
      <c r="AF119" s="2"/>
    </row>
    <row r="120" spans="1:32" ht="15.75" customHeight="1">
      <c r="A120" s="8">
        <v>21</v>
      </c>
      <c r="B120" s="9">
        <v>306</v>
      </c>
      <c r="C120" s="10">
        <v>342</v>
      </c>
      <c r="D120" s="19">
        <f t="shared" si="1"/>
        <v>324</v>
      </c>
      <c r="E120" s="20">
        <f t="shared" si="2"/>
        <v>36</v>
      </c>
      <c r="F120" s="8">
        <v>1.35</v>
      </c>
      <c r="G120" s="19">
        <f t="shared" si="3"/>
        <v>48.6</v>
      </c>
      <c r="H120" s="20">
        <f t="shared" si="4"/>
        <v>6.9428571428571431</v>
      </c>
      <c r="I120" s="21">
        <f t="shared" si="5"/>
        <v>2.1428571428571429E-2</v>
      </c>
      <c r="J120" s="11" t="s">
        <v>56</v>
      </c>
      <c r="AD120" s="2"/>
      <c r="AE120" s="2"/>
      <c r="AF120" s="2"/>
    </row>
    <row r="121" spans="1:32" ht="15.75" customHeight="1">
      <c r="A121" s="8">
        <v>22</v>
      </c>
      <c r="B121" s="9">
        <v>343</v>
      </c>
      <c r="C121" s="10">
        <v>383</v>
      </c>
      <c r="D121" s="19">
        <f t="shared" si="1"/>
        <v>363</v>
      </c>
      <c r="E121" s="20">
        <f t="shared" si="2"/>
        <v>40</v>
      </c>
      <c r="F121" s="8">
        <v>1.35</v>
      </c>
      <c r="G121" s="19">
        <f t="shared" si="3"/>
        <v>54</v>
      </c>
      <c r="H121" s="20">
        <f t="shared" si="4"/>
        <v>7.7142857142857144</v>
      </c>
      <c r="I121" s="21">
        <f t="shared" si="5"/>
        <v>2.1251475796930343E-2</v>
      </c>
      <c r="J121" s="11" t="s">
        <v>56</v>
      </c>
      <c r="AD121" s="2"/>
      <c r="AE121" s="2"/>
      <c r="AF121" s="2"/>
    </row>
    <row r="122" spans="1:32" ht="15.75" customHeight="1">
      <c r="A122" s="8">
        <v>23</v>
      </c>
      <c r="B122" s="9">
        <v>384</v>
      </c>
      <c r="C122" s="10">
        <v>425</v>
      </c>
      <c r="D122" s="19">
        <f t="shared" si="1"/>
        <v>404.5</v>
      </c>
      <c r="E122" s="20">
        <f t="shared" si="2"/>
        <v>41</v>
      </c>
      <c r="F122" s="8">
        <v>1.35</v>
      </c>
      <c r="G122" s="19">
        <f t="shared" si="3"/>
        <v>55.35</v>
      </c>
      <c r="H122" s="20">
        <f t="shared" si="4"/>
        <v>7.9071428571428575</v>
      </c>
      <c r="I122" s="21">
        <f t="shared" si="5"/>
        <v>1.9547942786508919E-2</v>
      </c>
      <c r="J122" s="11" t="s">
        <v>56</v>
      </c>
      <c r="AD122" s="2"/>
      <c r="AE122" s="2"/>
      <c r="AF122" s="2"/>
    </row>
    <row r="123" spans="1:32" ht="15.75" customHeight="1">
      <c r="A123" s="8">
        <v>24</v>
      </c>
      <c r="B123" s="9">
        <v>426</v>
      </c>
      <c r="C123" s="10">
        <v>469</v>
      </c>
      <c r="D123" s="19">
        <f t="shared" si="1"/>
        <v>447.5</v>
      </c>
      <c r="E123" s="20">
        <f t="shared" si="2"/>
        <v>43</v>
      </c>
      <c r="F123" s="8">
        <v>1.35</v>
      </c>
      <c r="G123" s="19">
        <f t="shared" si="3"/>
        <v>58.050000000000004</v>
      </c>
      <c r="H123" s="20">
        <f t="shared" si="4"/>
        <v>8.2928571428571427</v>
      </c>
      <c r="I123" s="21">
        <f t="shared" si="5"/>
        <v>1.8531524341580206E-2</v>
      </c>
      <c r="J123" s="11" t="s">
        <v>56</v>
      </c>
      <c r="AD123" s="2"/>
      <c r="AE123" s="2"/>
      <c r="AF123" s="2"/>
    </row>
    <row r="124" spans="1:32" ht="15.75" customHeight="1">
      <c r="A124" s="8">
        <v>25</v>
      </c>
      <c r="B124" s="9">
        <v>470</v>
      </c>
      <c r="C124" s="10">
        <v>515</v>
      </c>
      <c r="D124" s="19">
        <f t="shared" si="1"/>
        <v>492.5</v>
      </c>
      <c r="E124" s="20">
        <f t="shared" si="2"/>
        <v>45</v>
      </c>
      <c r="F124" s="8">
        <v>1.4</v>
      </c>
      <c r="G124" s="19">
        <f t="shared" si="3"/>
        <v>62.999999999999993</v>
      </c>
      <c r="H124" s="20">
        <f t="shared" si="4"/>
        <v>8.9999999999999982</v>
      </c>
      <c r="I124" s="21">
        <f t="shared" si="5"/>
        <v>1.8274111675126901E-2</v>
      </c>
      <c r="J124" s="11" t="s">
        <v>56</v>
      </c>
      <c r="AD124" s="2"/>
      <c r="AE124" s="2"/>
      <c r="AF124" s="2"/>
    </row>
    <row r="125" spans="1:32" ht="15.75" customHeight="1">
      <c r="A125" s="8">
        <v>26</v>
      </c>
      <c r="B125" s="9">
        <v>516</v>
      </c>
      <c r="C125" s="10">
        <v>562</v>
      </c>
      <c r="D125" s="19">
        <f t="shared" si="1"/>
        <v>539</v>
      </c>
      <c r="E125" s="20">
        <f t="shared" si="2"/>
        <v>46</v>
      </c>
      <c r="F125" s="8">
        <v>1.4</v>
      </c>
      <c r="G125" s="19">
        <f t="shared" si="3"/>
        <v>64.399999999999991</v>
      </c>
      <c r="H125" s="20">
        <f t="shared" si="4"/>
        <v>9.1999999999999993</v>
      </c>
      <c r="I125" s="21">
        <f t="shared" si="5"/>
        <v>1.7068645640074209E-2</v>
      </c>
      <c r="J125" s="11" t="s">
        <v>56</v>
      </c>
      <c r="AD125" s="2"/>
      <c r="AE125" s="2"/>
      <c r="AF125" s="2"/>
    </row>
    <row r="126" spans="1:32" ht="15.75" customHeight="1">
      <c r="A126" s="8">
        <v>27</v>
      </c>
      <c r="B126" s="9">
        <v>563</v>
      </c>
      <c r="C126" s="12">
        <v>610</v>
      </c>
      <c r="D126" s="19">
        <f t="shared" si="1"/>
        <v>586.5</v>
      </c>
      <c r="E126" s="20">
        <f t="shared" si="2"/>
        <v>47</v>
      </c>
      <c r="F126" s="8">
        <v>1.4</v>
      </c>
      <c r="G126" s="19">
        <f t="shared" si="3"/>
        <v>65.8</v>
      </c>
      <c r="H126" s="20">
        <f t="shared" si="4"/>
        <v>9.4</v>
      </c>
      <c r="I126" s="21">
        <f t="shared" si="5"/>
        <v>1.6027280477408354E-2</v>
      </c>
      <c r="J126" s="11" t="s">
        <v>56</v>
      </c>
      <c r="AD126" s="2"/>
      <c r="AE126" s="2"/>
      <c r="AF126" s="2"/>
    </row>
    <row r="127" spans="1:32" ht="15.75" customHeight="1">
      <c r="AD127" s="2"/>
      <c r="AE127" s="2"/>
      <c r="AF127" s="2"/>
    </row>
    <row r="128" spans="1:32" ht="15.75" customHeight="1">
      <c r="AD128" s="2"/>
      <c r="AE128" s="2"/>
      <c r="AF128" s="2"/>
    </row>
    <row r="129" spans="30:32" ht="15.75" customHeight="1">
      <c r="AD129" s="2"/>
      <c r="AE129" s="2"/>
      <c r="AF129" s="2"/>
    </row>
    <row r="130" spans="30:32" ht="15.75" customHeight="1">
      <c r="AD130" s="2"/>
      <c r="AE130" s="2"/>
      <c r="AF130" s="2"/>
    </row>
    <row r="131" spans="30:32" ht="15.75" customHeight="1">
      <c r="AD131" s="2"/>
      <c r="AE131" s="2"/>
      <c r="AF131" s="2"/>
    </row>
    <row r="132" spans="30:32" ht="15.75" customHeight="1">
      <c r="AD132" s="2"/>
      <c r="AE132" s="2"/>
      <c r="AF132" s="2"/>
    </row>
    <row r="133" spans="30:32" ht="15.75" customHeight="1">
      <c r="AD133" s="2"/>
      <c r="AE133" s="2"/>
      <c r="AF133" s="2"/>
    </row>
    <row r="134" spans="30:32" ht="15.75" customHeight="1">
      <c r="AD134" s="2"/>
      <c r="AE134" s="2"/>
      <c r="AF134" s="2"/>
    </row>
    <row r="135" spans="30:32" ht="15.75" customHeight="1">
      <c r="AD135" s="2"/>
      <c r="AE135" s="2"/>
      <c r="AF135" s="2"/>
    </row>
    <row r="136" spans="30:32" ht="15.75" customHeight="1">
      <c r="AD136" s="2"/>
      <c r="AE136" s="2"/>
      <c r="AF136" s="2"/>
    </row>
    <row r="137" spans="30:32" ht="15.75" customHeight="1">
      <c r="AD137" s="2"/>
      <c r="AE137" s="2"/>
      <c r="AF137" s="2"/>
    </row>
    <row r="138" spans="30:32" ht="15.75" customHeight="1">
      <c r="AD138" s="2"/>
      <c r="AE138" s="2"/>
      <c r="AF138" s="2"/>
    </row>
    <row r="139" spans="30:32" ht="15.75" customHeight="1">
      <c r="AD139" s="2"/>
      <c r="AE139" s="2"/>
      <c r="AF139" s="2"/>
    </row>
    <row r="140" spans="30:32" ht="15.75" customHeight="1">
      <c r="AD140" s="2"/>
      <c r="AE140" s="2"/>
      <c r="AF140" s="2"/>
    </row>
    <row r="141" spans="30:32" ht="15.75" customHeight="1">
      <c r="AD141" s="2"/>
      <c r="AE141" s="2"/>
      <c r="AF141" s="2"/>
    </row>
    <row r="142" spans="30:32" ht="15.75" customHeight="1">
      <c r="AD142" s="2"/>
      <c r="AE142" s="2"/>
      <c r="AF142" s="2"/>
    </row>
    <row r="143" spans="30:32" ht="15.75" customHeight="1">
      <c r="AD143" s="2"/>
      <c r="AE143" s="2"/>
      <c r="AF143" s="2"/>
    </row>
    <row r="144" spans="30:32" ht="15.75" customHeight="1">
      <c r="AD144" s="2"/>
      <c r="AE144" s="2"/>
      <c r="AF144" s="2"/>
    </row>
    <row r="145" spans="30:32" ht="15.75" customHeight="1">
      <c r="AD145" s="2"/>
      <c r="AE145" s="2"/>
      <c r="AF145" s="2"/>
    </row>
    <row r="146" spans="30:32" ht="15.75" customHeight="1">
      <c r="AD146" s="2"/>
      <c r="AE146" s="2"/>
      <c r="AF146" s="2"/>
    </row>
    <row r="147" spans="30:32" ht="15.75" customHeight="1">
      <c r="AD147" s="2"/>
      <c r="AE147" s="2"/>
      <c r="AF147" s="2"/>
    </row>
    <row r="148" spans="30:32" ht="15.75" customHeight="1">
      <c r="AD148" s="2"/>
      <c r="AE148" s="2"/>
      <c r="AF148" s="2"/>
    </row>
    <row r="149" spans="30:32" ht="15.75" customHeight="1">
      <c r="AD149" s="2"/>
      <c r="AE149" s="2"/>
      <c r="AF149" s="2"/>
    </row>
    <row r="150" spans="30:32" ht="15.75" customHeight="1">
      <c r="AD150" s="2"/>
      <c r="AE150" s="2"/>
      <c r="AF150" s="2"/>
    </row>
    <row r="151" spans="30:32" ht="15.75" customHeight="1">
      <c r="AD151" s="2"/>
      <c r="AE151" s="2"/>
      <c r="AF151" s="2"/>
    </row>
    <row r="152" spans="30:32" ht="15.75" customHeight="1">
      <c r="AD152" s="2"/>
      <c r="AE152" s="2"/>
      <c r="AF152" s="2"/>
    </row>
    <row r="153" spans="30:32" ht="15.75" customHeight="1">
      <c r="AD153" s="2"/>
      <c r="AE153" s="2"/>
      <c r="AF153" s="2"/>
    </row>
    <row r="154" spans="30:32" ht="15.75" customHeight="1">
      <c r="AD154" s="2"/>
      <c r="AE154" s="2"/>
      <c r="AF154" s="2"/>
    </row>
    <row r="155" spans="30:32" ht="15.75" customHeight="1">
      <c r="AD155" s="2"/>
      <c r="AE155" s="2"/>
      <c r="AF155" s="2"/>
    </row>
    <row r="156" spans="30:32" ht="15.75" customHeight="1">
      <c r="AD156" s="2"/>
      <c r="AE156" s="2"/>
      <c r="AF156" s="2"/>
    </row>
    <row r="157" spans="30:32" ht="15.75" customHeight="1">
      <c r="AD157" s="2"/>
      <c r="AE157" s="2"/>
      <c r="AF157" s="2"/>
    </row>
    <row r="158" spans="30:32" ht="15.75" customHeight="1">
      <c r="AD158" s="2"/>
      <c r="AE158" s="2"/>
      <c r="AF158" s="2"/>
    </row>
    <row r="159" spans="30:32" ht="15.75" customHeight="1">
      <c r="AD159" s="2"/>
      <c r="AE159" s="2"/>
      <c r="AF159" s="2"/>
    </row>
    <row r="160" spans="30:32" ht="15.75" customHeight="1">
      <c r="AD160" s="2"/>
      <c r="AE160" s="2"/>
      <c r="AF160" s="2"/>
    </row>
    <row r="161" spans="30:32" ht="15.75" customHeight="1">
      <c r="AD161" s="2"/>
      <c r="AE161" s="2"/>
      <c r="AF161" s="2"/>
    </row>
    <row r="162" spans="30:32" ht="15.75" customHeight="1">
      <c r="AD162" s="2"/>
      <c r="AE162" s="2"/>
      <c r="AF162" s="2"/>
    </row>
    <row r="163" spans="30:32" ht="15.75" customHeight="1">
      <c r="AD163" s="2"/>
      <c r="AE163" s="2"/>
      <c r="AF163" s="2"/>
    </row>
    <row r="164" spans="30:32" ht="15.75" customHeight="1">
      <c r="AD164" s="2"/>
      <c r="AE164" s="2"/>
      <c r="AF164" s="2"/>
    </row>
    <row r="165" spans="30:32" ht="15.75" customHeight="1">
      <c r="AD165" s="2"/>
      <c r="AE165" s="2"/>
      <c r="AF165" s="2"/>
    </row>
    <row r="166" spans="30:32" ht="15.75" customHeight="1">
      <c r="AD166" s="2"/>
      <c r="AE166" s="2"/>
      <c r="AF166" s="2"/>
    </row>
    <row r="167" spans="30:32" ht="15.75" customHeight="1">
      <c r="AD167" s="2"/>
      <c r="AE167" s="2"/>
      <c r="AF167" s="2"/>
    </row>
    <row r="168" spans="30:32" ht="15.75" customHeight="1">
      <c r="AD168" s="2"/>
      <c r="AE168" s="2"/>
      <c r="AF168" s="2"/>
    </row>
    <row r="169" spans="30:32" ht="15.75" customHeight="1">
      <c r="AD169" s="2"/>
      <c r="AE169" s="2"/>
      <c r="AF169" s="2"/>
    </row>
    <row r="170" spans="30:32" ht="15.75" customHeight="1">
      <c r="AD170" s="2"/>
      <c r="AE170" s="2"/>
      <c r="AF170" s="2"/>
    </row>
    <row r="171" spans="30:32" ht="15.75" customHeight="1">
      <c r="AD171" s="2"/>
      <c r="AE171" s="2"/>
      <c r="AF171" s="2"/>
    </row>
    <row r="172" spans="30:32" ht="15.75" customHeight="1">
      <c r="AD172" s="2"/>
      <c r="AE172" s="2"/>
      <c r="AF172" s="2"/>
    </row>
    <row r="173" spans="30:32" ht="15.75" customHeight="1">
      <c r="AD173" s="2"/>
      <c r="AE173" s="2"/>
      <c r="AF173" s="2"/>
    </row>
    <row r="174" spans="30:32" ht="15.75" customHeight="1">
      <c r="AD174" s="2"/>
      <c r="AE174" s="2"/>
      <c r="AF174" s="2"/>
    </row>
    <row r="175" spans="30:32" ht="15.75" customHeight="1">
      <c r="AD175" s="2"/>
      <c r="AE175" s="2"/>
      <c r="AF175" s="2"/>
    </row>
    <row r="176" spans="30:32" ht="15.75" customHeight="1">
      <c r="AD176" s="2"/>
      <c r="AE176" s="2"/>
      <c r="AF176" s="2"/>
    </row>
    <row r="177" spans="30:32" ht="15.75" customHeight="1">
      <c r="AD177" s="2"/>
      <c r="AE177" s="2"/>
      <c r="AF177" s="2"/>
    </row>
    <row r="178" spans="30:32" ht="15.75" customHeight="1">
      <c r="AD178" s="2"/>
      <c r="AE178" s="2"/>
      <c r="AF178" s="2"/>
    </row>
    <row r="179" spans="30:32" ht="15.75" customHeight="1">
      <c r="AD179" s="2"/>
      <c r="AE179" s="2"/>
      <c r="AF179" s="2"/>
    </row>
    <row r="180" spans="30:32" ht="15.75" customHeight="1">
      <c r="AD180" s="2"/>
      <c r="AE180" s="2"/>
      <c r="AF180" s="2"/>
    </row>
    <row r="181" spans="30:32" ht="15.75" customHeight="1">
      <c r="AD181" s="2"/>
      <c r="AE181" s="2"/>
      <c r="AF181" s="2"/>
    </row>
    <row r="182" spans="30:32" ht="15.75" customHeight="1">
      <c r="AD182" s="2"/>
      <c r="AE182" s="2"/>
      <c r="AF182" s="2"/>
    </row>
    <row r="183" spans="30:32" ht="15.75" customHeight="1">
      <c r="AD183" s="2"/>
      <c r="AE183" s="2"/>
      <c r="AF183" s="2"/>
    </row>
    <row r="184" spans="30:32" ht="15.75" customHeight="1">
      <c r="AD184" s="2"/>
      <c r="AE184" s="2"/>
      <c r="AF184" s="2"/>
    </row>
    <row r="185" spans="30:32" ht="15.75" customHeight="1">
      <c r="AD185" s="2"/>
      <c r="AE185" s="2"/>
      <c r="AF185" s="2"/>
    </row>
    <row r="186" spans="30:32" ht="15.75" customHeight="1">
      <c r="AD186" s="2"/>
      <c r="AE186" s="2"/>
      <c r="AF186" s="2"/>
    </row>
    <row r="187" spans="30:32" ht="15.75" customHeight="1">
      <c r="AD187" s="2"/>
      <c r="AE187" s="2"/>
      <c r="AF187" s="2"/>
    </row>
    <row r="188" spans="30:32" ht="15.75" customHeight="1">
      <c r="AD188" s="2"/>
      <c r="AE188" s="2"/>
      <c r="AF188" s="2"/>
    </row>
    <row r="189" spans="30:32" ht="15.75" customHeight="1">
      <c r="AD189" s="2"/>
      <c r="AE189" s="2"/>
      <c r="AF189" s="2"/>
    </row>
    <row r="190" spans="30:32" ht="15.75" customHeight="1">
      <c r="AD190" s="2"/>
      <c r="AE190" s="2"/>
      <c r="AF190" s="2"/>
    </row>
    <row r="191" spans="30:32" ht="15.75" customHeight="1">
      <c r="AD191" s="2"/>
      <c r="AE191" s="2"/>
      <c r="AF191" s="2"/>
    </row>
    <row r="192" spans="30:32" ht="15.75" customHeight="1">
      <c r="AD192" s="2"/>
      <c r="AE192" s="2"/>
      <c r="AF192" s="2"/>
    </row>
    <row r="193" spans="30:32" ht="15.75" customHeight="1">
      <c r="AD193" s="2"/>
      <c r="AE193" s="2"/>
      <c r="AF193" s="2"/>
    </row>
    <row r="194" spans="30:32" ht="15.75" customHeight="1">
      <c r="AD194" s="2"/>
      <c r="AE194" s="2"/>
      <c r="AF194" s="2"/>
    </row>
    <row r="195" spans="30:32" ht="15.75" customHeight="1">
      <c r="AD195" s="2"/>
      <c r="AE195" s="2"/>
      <c r="AF195" s="2"/>
    </row>
    <row r="196" spans="30:32" ht="15.75" customHeight="1">
      <c r="AD196" s="2"/>
      <c r="AE196" s="2"/>
      <c r="AF196" s="2"/>
    </row>
    <row r="197" spans="30:32" ht="15.75" customHeight="1">
      <c r="AD197" s="2"/>
      <c r="AE197" s="2"/>
      <c r="AF197" s="2"/>
    </row>
    <row r="198" spans="30:32" ht="15.75" customHeight="1">
      <c r="AD198" s="2"/>
      <c r="AE198" s="2"/>
      <c r="AF198" s="2"/>
    </row>
    <row r="199" spans="30:32" ht="15.75" customHeight="1">
      <c r="AD199" s="2"/>
      <c r="AE199" s="2"/>
      <c r="AF199" s="2"/>
    </row>
    <row r="200" spans="30:32" ht="15.75" customHeight="1">
      <c r="AD200" s="2"/>
      <c r="AE200" s="2"/>
      <c r="AF200" s="2"/>
    </row>
    <row r="201" spans="30:32" ht="15.75" customHeight="1">
      <c r="AD201" s="2"/>
      <c r="AE201" s="2"/>
      <c r="AF201" s="2"/>
    </row>
    <row r="202" spans="30:32" ht="15.75" customHeight="1">
      <c r="AD202" s="2"/>
      <c r="AE202" s="2"/>
      <c r="AF202" s="2"/>
    </row>
    <row r="203" spans="30:32" ht="15.75" customHeight="1">
      <c r="AD203" s="2"/>
      <c r="AE203" s="2"/>
      <c r="AF203" s="2"/>
    </row>
    <row r="204" spans="30:32" ht="15.75" customHeight="1">
      <c r="AD204" s="2"/>
      <c r="AE204" s="2"/>
      <c r="AF204" s="2"/>
    </row>
    <row r="205" spans="30:32" ht="15.75" customHeight="1">
      <c r="AD205" s="2"/>
      <c r="AE205" s="2"/>
      <c r="AF205" s="2"/>
    </row>
    <row r="206" spans="30:32" ht="15.75" customHeight="1">
      <c r="AD206" s="2"/>
      <c r="AE206" s="2"/>
      <c r="AF206" s="2"/>
    </row>
    <row r="207" spans="30:32" ht="15.75" customHeight="1">
      <c r="AD207" s="2"/>
      <c r="AE207" s="2"/>
      <c r="AF207" s="2"/>
    </row>
    <row r="208" spans="30:32" ht="15.75" customHeight="1">
      <c r="AD208" s="2"/>
      <c r="AE208" s="2"/>
      <c r="AF208" s="2"/>
    </row>
    <row r="209" spans="30:32" ht="15.75" customHeight="1">
      <c r="AD209" s="2"/>
      <c r="AE209" s="2"/>
      <c r="AF209" s="2"/>
    </row>
    <row r="210" spans="30:32" ht="15.75" customHeight="1">
      <c r="AD210" s="2"/>
      <c r="AE210" s="2"/>
      <c r="AF210" s="2"/>
    </row>
    <row r="211" spans="30:32" ht="15.75" customHeight="1">
      <c r="AD211" s="2"/>
      <c r="AE211" s="2"/>
      <c r="AF211" s="2"/>
    </row>
    <row r="212" spans="30:32" ht="15.75" customHeight="1">
      <c r="AD212" s="2"/>
      <c r="AE212" s="2"/>
      <c r="AF212" s="2"/>
    </row>
    <row r="213" spans="30:32" ht="15.75" customHeight="1">
      <c r="AD213" s="2"/>
      <c r="AE213" s="2"/>
      <c r="AF213" s="2"/>
    </row>
    <row r="214" spans="30:32" ht="15.75" customHeight="1">
      <c r="AD214" s="2"/>
      <c r="AE214" s="2"/>
      <c r="AF214" s="2"/>
    </row>
    <row r="215" spans="30:32" ht="15.75" customHeight="1">
      <c r="AD215" s="2"/>
      <c r="AE215" s="2"/>
      <c r="AF215" s="2"/>
    </row>
    <row r="216" spans="30:32" ht="15.75" customHeight="1">
      <c r="AD216" s="2"/>
      <c r="AE216" s="2"/>
      <c r="AF216" s="2"/>
    </row>
    <row r="217" spans="30:32" ht="15.75" customHeight="1">
      <c r="AD217" s="2"/>
      <c r="AE217" s="2"/>
      <c r="AF217" s="2"/>
    </row>
    <row r="218" spans="30:32" ht="15.75" customHeight="1">
      <c r="AD218" s="2"/>
      <c r="AE218" s="2"/>
      <c r="AF218" s="2"/>
    </row>
    <row r="219" spans="30:32" ht="15.75" customHeight="1">
      <c r="AD219" s="2"/>
      <c r="AE219" s="2"/>
      <c r="AF219" s="2"/>
    </row>
    <row r="220" spans="30:32" ht="15.75" customHeight="1">
      <c r="AD220" s="2"/>
      <c r="AE220" s="2"/>
      <c r="AF220" s="2"/>
    </row>
    <row r="221" spans="30:32" ht="15.75" customHeight="1">
      <c r="AD221" s="2"/>
      <c r="AE221" s="2"/>
      <c r="AF221" s="2"/>
    </row>
    <row r="222" spans="30:32" ht="15.75" customHeight="1">
      <c r="AD222" s="2"/>
      <c r="AE222" s="2"/>
      <c r="AF222" s="2"/>
    </row>
    <row r="223" spans="30:32" ht="15.75" customHeight="1">
      <c r="AD223" s="2"/>
      <c r="AE223" s="2"/>
      <c r="AF223" s="2"/>
    </row>
    <row r="224" spans="30:32" ht="15.75" customHeight="1">
      <c r="AD224" s="2"/>
      <c r="AE224" s="2"/>
      <c r="AF224" s="2"/>
    </row>
    <row r="225" spans="30:32" ht="15.75" customHeight="1">
      <c r="AD225" s="2"/>
      <c r="AE225" s="2"/>
      <c r="AF225" s="2"/>
    </row>
    <row r="226" spans="30:32" ht="15.75" customHeight="1">
      <c r="AD226" s="2"/>
      <c r="AE226" s="2"/>
      <c r="AF226" s="2"/>
    </row>
    <row r="227" spans="30:32" ht="15.75" customHeight="1">
      <c r="AD227" s="2"/>
      <c r="AE227" s="2"/>
      <c r="AF227" s="2"/>
    </row>
    <row r="228" spans="30:32" ht="15.75" customHeight="1">
      <c r="AD228" s="2"/>
      <c r="AE228" s="2"/>
      <c r="AF228" s="2"/>
    </row>
    <row r="229" spans="30:32" ht="15.75" customHeight="1">
      <c r="AD229" s="2"/>
      <c r="AE229" s="2"/>
      <c r="AF229" s="2"/>
    </row>
    <row r="230" spans="30:32" ht="15.75" customHeight="1">
      <c r="AD230" s="2"/>
      <c r="AE230" s="2"/>
      <c r="AF230" s="2"/>
    </row>
    <row r="231" spans="30:32" ht="15.75" customHeight="1">
      <c r="AD231" s="2"/>
      <c r="AE231" s="2"/>
      <c r="AF231" s="2"/>
    </row>
    <row r="232" spans="30:32" ht="15.75" customHeight="1">
      <c r="AD232" s="2"/>
      <c r="AE232" s="2"/>
      <c r="AF232" s="2"/>
    </row>
    <row r="233" spans="30:32" ht="15.75" customHeight="1">
      <c r="AD233" s="2"/>
      <c r="AE233" s="2"/>
      <c r="AF233" s="2"/>
    </row>
    <row r="234" spans="30:32" ht="15.75" customHeight="1">
      <c r="AD234" s="2"/>
      <c r="AE234" s="2"/>
      <c r="AF234" s="2"/>
    </row>
    <row r="235" spans="30:32" ht="15.75" customHeight="1">
      <c r="AD235" s="2"/>
      <c r="AE235" s="2"/>
      <c r="AF235" s="2"/>
    </row>
    <row r="236" spans="30:32" ht="15.75" customHeight="1">
      <c r="AD236" s="2"/>
      <c r="AE236" s="2"/>
      <c r="AF236" s="2"/>
    </row>
    <row r="237" spans="30:32" ht="15.75" customHeight="1">
      <c r="AD237" s="2"/>
      <c r="AE237" s="2"/>
      <c r="AF237" s="2"/>
    </row>
    <row r="238" spans="30:32" ht="15.75" customHeight="1">
      <c r="AD238" s="2"/>
      <c r="AE238" s="2"/>
      <c r="AF238" s="2"/>
    </row>
    <row r="239" spans="30:32" ht="15.75" customHeight="1">
      <c r="AD239" s="2"/>
      <c r="AE239" s="2"/>
      <c r="AF239" s="2"/>
    </row>
    <row r="240" spans="30:32" ht="15.75" customHeight="1">
      <c r="AD240" s="2"/>
      <c r="AE240" s="2"/>
      <c r="AF240" s="2"/>
    </row>
    <row r="241" spans="30:32" ht="15.75" customHeight="1">
      <c r="AD241" s="2"/>
      <c r="AE241" s="2"/>
      <c r="AF241" s="2"/>
    </row>
    <row r="242" spans="30:32" ht="15.75" customHeight="1">
      <c r="AD242" s="2"/>
      <c r="AE242" s="2"/>
      <c r="AF242" s="2"/>
    </row>
    <row r="243" spans="30:32" ht="15.75" customHeight="1">
      <c r="AD243" s="2"/>
      <c r="AE243" s="2"/>
      <c r="AF243" s="2"/>
    </row>
    <row r="244" spans="30:32" ht="15.75" customHeight="1">
      <c r="AD244" s="2"/>
      <c r="AE244" s="2"/>
      <c r="AF244" s="2"/>
    </row>
    <row r="245" spans="30:32" ht="15.75" customHeight="1">
      <c r="AD245" s="2"/>
      <c r="AE245" s="2"/>
      <c r="AF245" s="2"/>
    </row>
    <row r="246" spans="30:32" ht="15.75" customHeight="1">
      <c r="AD246" s="2"/>
      <c r="AE246" s="2"/>
      <c r="AF246" s="2"/>
    </row>
    <row r="247" spans="30:32" ht="15.75" customHeight="1">
      <c r="AD247" s="2"/>
      <c r="AE247" s="2"/>
      <c r="AF247" s="2"/>
    </row>
    <row r="248" spans="30:32" ht="15.75" customHeight="1">
      <c r="AD248" s="2"/>
      <c r="AE248" s="2"/>
      <c r="AF248" s="2"/>
    </row>
    <row r="249" spans="30:32" ht="15.75" customHeight="1">
      <c r="AD249" s="2"/>
      <c r="AE249" s="2"/>
      <c r="AF249" s="2"/>
    </row>
    <row r="250" spans="30:32" ht="15.75" customHeight="1">
      <c r="AD250" s="2"/>
      <c r="AE250" s="2"/>
      <c r="AF250" s="2"/>
    </row>
    <row r="251" spans="30:32" ht="15.75" customHeight="1">
      <c r="AD251" s="2"/>
      <c r="AE251" s="2"/>
      <c r="AF251" s="2"/>
    </row>
    <row r="252" spans="30:32" ht="15.75" customHeight="1">
      <c r="AD252" s="2"/>
      <c r="AE252" s="2"/>
      <c r="AF252" s="2"/>
    </row>
    <row r="253" spans="30:32" ht="15.75" customHeight="1">
      <c r="AD253" s="2"/>
      <c r="AE253" s="2"/>
      <c r="AF253" s="2"/>
    </row>
    <row r="254" spans="30:32" ht="15.75" customHeight="1">
      <c r="AD254" s="2"/>
      <c r="AE254" s="2"/>
      <c r="AF254" s="2"/>
    </row>
    <row r="255" spans="30:32" ht="15.75" customHeight="1">
      <c r="AD255" s="2"/>
      <c r="AE255" s="2"/>
      <c r="AF255" s="2"/>
    </row>
    <row r="256" spans="30:32" ht="15.75" customHeight="1">
      <c r="AD256" s="2"/>
      <c r="AE256" s="2"/>
      <c r="AF256" s="2"/>
    </row>
    <row r="257" spans="30:32" ht="15.75" customHeight="1">
      <c r="AD257" s="2"/>
      <c r="AE257" s="2"/>
      <c r="AF257" s="2"/>
    </row>
    <row r="258" spans="30:32" ht="15.75" customHeight="1">
      <c r="AD258" s="2"/>
      <c r="AE258" s="2"/>
      <c r="AF258" s="2"/>
    </row>
    <row r="259" spans="30:32" ht="15.75" customHeight="1">
      <c r="AD259" s="2"/>
      <c r="AE259" s="2"/>
      <c r="AF259" s="2"/>
    </row>
    <row r="260" spans="30:32" ht="15.75" customHeight="1">
      <c r="AD260" s="2"/>
      <c r="AE260" s="2"/>
      <c r="AF260" s="2"/>
    </row>
    <row r="261" spans="30:32" ht="15.75" customHeight="1">
      <c r="AD261" s="2"/>
      <c r="AE261" s="2"/>
      <c r="AF261" s="2"/>
    </row>
    <row r="262" spans="30:32" ht="15.75" customHeight="1">
      <c r="AD262" s="2"/>
      <c r="AE262" s="2"/>
      <c r="AF262" s="2"/>
    </row>
    <row r="263" spans="30:32" ht="15.75" customHeight="1">
      <c r="AD263" s="2"/>
      <c r="AE263" s="2"/>
      <c r="AF263" s="2"/>
    </row>
    <row r="264" spans="30:32" ht="15.75" customHeight="1">
      <c r="AD264" s="2"/>
      <c r="AE264" s="2"/>
      <c r="AF264" s="2"/>
    </row>
    <row r="265" spans="30:32" ht="15.75" customHeight="1">
      <c r="AD265" s="2"/>
      <c r="AE265" s="2"/>
      <c r="AF265" s="2"/>
    </row>
    <row r="266" spans="30:32" ht="15.75" customHeight="1">
      <c r="AD266" s="2"/>
      <c r="AE266" s="2"/>
      <c r="AF266" s="2"/>
    </row>
    <row r="267" spans="30:32" ht="15.75" customHeight="1">
      <c r="AD267" s="2"/>
      <c r="AE267" s="2"/>
      <c r="AF267" s="2"/>
    </row>
    <row r="268" spans="30:32" ht="15.75" customHeight="1">
      <c r="AD268" s="2"/>
      <c r="AE268" s="2"/>
      <c r="AF268" s="2"/>
    </row>
    <row r="269" spans="30:32" ht="15.75" customHeight="1">
      <c r="AD269" s="2"/>
      <c r="AE269" s="2"/>
      <c r="AF269" s="2"/>
    </row>
    <row r="270" spans="30:32" ht="15.75" customHeight="1">
      <c r="AD270" s="2"/>
      <c r="AE270" s="2"/>
      <c r="AF270" s="2"/>
    </row>
    <row r="271" spans="30:32" ht="15.75" customHeight="1">
      <c r="AD271" s="2"/>
      <c r="AE271" s="2"/>
      <c r="AF271" s="2"/>
    </row>
    <row r="272" spans="30:32" ht="15.75" customHeight="1">
      <c r="AD272" s="2"/>
      <c r="AE272" s="2"/>
      <c r="AF272" s="2"/>
    </row>
    <row r="273" spans="30:32" ht="15.75" customHeight="1">
      <c r="AD273" s="2"/>
      <c r="AE273" s="2"/>
      <c r="AF273" s="2"/>
    </row>
    <row r="274" spans="30:32" ht="15.75" customHeight="1">
      <c r="AD274" s="2"/>
      <c r="AE274" s="2"/>
      <c r="AF274" s="2"/>
    </row>
    <row r="275" spans="30:32" ht="15.75" customHeight="1">
      <c r="AD275" s="2"/>
      <c r="AE275" s="2"/>
      <c r="AF275" s="2"/>
    </row>
    <row r="276" spans="30:32" ht="15.75" customHeight="1">
      <c r="AD276" s="2"/>
      <c r="AE276" s="2"/>
      <c r="AF276" s="2"/>
    </row>
    <row r="277" spans="30:32" ht="15.75" customHeight="1">
      <c r="AD277" s="2"/>
      <c r="AE277" s="2"/>
      <c r="AF277" s="2"/>
    </row>
    <row r="278" spans="30:32" ht="15.75" customHeight="1">
      <c r="AD278" s="2"/>
      <c r="AE278" s="2"/>
      <c r="AF278" s="2"/>
    </row>
    <row r="279" spans="30:32" ht="15.75" customHeight="1">
      <c r="AD279" s="2"/>
      <c r="AE279" s="2"/>
      <c r="AF279" s="2"/>
    </row>
    <row r="280" spans="30:32" ht="15.75" customHeight="1">
      <c r="AD280" s="2"/>
      <c r="AE280" s="2"/>
      <c r="AF280" s="2"/>
    </row>
    <row r="281" spans="30:32" ht="15.75" customHeight="1">
      <c r="AD281" s="2"/>
      <c r="AE281" s="2"/>
      <c r="AF281" s="2"/>
    </row>
    <row r="282" spans="30:32" ht="15.75" customHeight="1">
      <c r="AD282" s="2"/>
      <c r="AE282" s="2"/>
      <c r="AF282" s="2"/>
    </row>
    <row r="283" spans="30:32" ht="15.75" customHeight="1">
      <c r="AD283" s="2"/>
      <c r="AE283" s="2"/>
      <c r="AF283" s="2"/>
    </row>
    <row r="284" spans="30:32" ht="15.75" customHeight="1">
      <c r="AD284" s="2"/>
      <c r="AE284" s="2"/>
      <c r="AF284" s="2"/>
    </row>
    <row r="285" spans="30:32" ht="15.75" customHeight="1">
      <c r="AD285" s="2"/>
      <c r="AE285" s="2"/>
      <c r="AF285" s="2"/>
    </row>
    <row r="286" spans="30:32" ht="15.75" customHeight="1">
      <c r="AD286" s="2"/>
      <c r="AE286" s="2"/>
      <c r="AF286" s="2"/>
    </row>
    <row r="287" spans="30:32" ht="15.75" customHeight="1">
      <c r="AD287" s="2"/>
      <c r="AE287" s="2"/>
      <c r="AF287" s="2"/>
    </row>
    <row r="288" spans="30:32" ht="15.75" customHeight="1">
      <c r="AD288" s="2"/>
      <c r="AE288" s="2"/>
      <c r="AF288" s="2"/>
    </row>
    <row r="289" spans="30:32" ht="15.75" customHeight="1">
      <c r="AD289" s="2"/>
      <c r="AE289" s="2"/>
      <c r="AF289" s="2"/>
    </row>
    <row r="290" spans="30:32" ht="15.75" customHeight="1">
      <c r="AD290" s="2"/>
      <c r="AE290" s="2"/>
      <c r="AF290" s="2"/>
    </row>
    <row r="291" spans="30:32" ht="15.75" customHeight="1">
      <c r="AD291" s="2"/>
      <c r="AE291" s="2"/>
      <c r="AF291" s="2"/>
    </row>
    <row r="292" spans="30:32" ht="15.75" customHeight="1">
      <c r="AD292" s="2"/>
      <c r="AE292" s="2"/>
      <c r="AF292" s="2"/>
    </row>
    <row r="293" spans="30:32" ht="15.75" customHeight="1">
      <c r="AD293" s="2"/>
      <c r="AE293" s="2"/>
      <c r="AF293" s="2"/>
    </row>
    <row r="294" spans="30:32" ht="15.75" customHeight="1">
      <c r="AD294" s="2"/>
      <c r="AE294" s="2"/>
      <c r="AF294" s="2"/>
    </row>
    <row r="295" spans="30:32" ht="15.75" customHeight="1">
      <c r="AD295" s="2"/>
      <c r="AE295" s="2"/>
      <c r="AF295" s="2"/>
    </row>
    <row r="296" spans="30:32" ht="15.75" customHeight="1">
      <c r="AD296" s="2"/>
      <c r="AE296" s="2"/>
      <c r="AF296" s="2"/>
    </row>
    <row r="297" spans="30:32" ht="15.75" customHeight="1">
      <c r="AD297" s="2"/>
      <c r="AE297" s="2"/>
      <c r="AF297" s="2"/>
    </row>
    <row r="298" spans="30:32" ht="15.75" customHeight="1">
      <c r="AD298" s="2"/>
      <c r="AE298" s="2"/>
      <c r="AF298" s="2"/>
    </row>
    <row r="299" spans="30:32" ht="15.75" customHeight="1">
      <c r="AD299" s="2"/>
      <c r="AE299" s="2"/>
      <c r="AF299" s="2"/>
    </row>
    <row r="300" spans="30:32" ht="15.75" customHeight="1">
      <c r="AD300" s="2"/>
      <c r="AE300" s="2"/>
      <c r="AF300" s="2"/>
    </row>
    <row r="301" spans="30:32" ht="15.75" customHeight="1">
      <c r="AD301" s="2"/>
      <c r="AE301" s="2"/>
      <c r="AF301" s="2"/>
    </row>
    <row r="302" spans="30:32" ht="15.75" customHeight="1">
      <c r="AD302" s="2"/>
      <c r="AE302" s="2"/>
      <c r="AF302" s="2"/>
    </row>
    <row r="303" spans="30:32" ht="15.75" customHeight="1">
      <c r="AD303" s="2"/>
      <c r="AE303" s="2"/>
      <c r="AF303" s="2"/>
    </row>
    <row r="304" spans="30:32" ht="15.75" customHeight="1">
      <c r="AD304" s="2"/>
      <c r="AE304" s="2"/>
      <c r="AF304" s="2"/>
    </row>
    <row r="305" spans="30:32" ht="15.75" customHeight="1">
      <c r="AD305" s="2"/>
      <c r="AE305" s="2"/>
      <c r="AF305" s="2"/>
    </row>
    <row r="306" spans="30:32" ht="15.75" customHeight="1">
      <c r="AD306" s="2"/>
      <c r="AE306" s="2"/>
      <c r="AF306" s="2"/>
    </row>
    <row r="307" spans="30:32" ht="15.75" customHeight="1">
      <c r="AD307" s="2"/>
      <c r="AE307" s="2"/>
      <c r="AF307" s="2"/>
    </row>
    <row r="308" spans="30:32" ht="15.75" customHeight="1">
      <c r="AD308" s="2"/>
      <c r="AE308" s="2"/>
      <c r="AF308" s="2"/>
    </row>
    <row r="309" spans="30:32" ht="15.75" customHeight="1">
      <c r="AD309" s="2"/>
      <c r="AE309" s="2"/>
      <c r="AF309" s="2"/>
    </row>
    <row r="310" spans="30:32" ht="15.75" customHeight="1">
      <c r="AD310" s="2"/>
      <c r="AE310" s="2"/>
      <c r="AF310" s="2"/>
    </row>
    <row r="311" spans="30:32" ht="15.75" customHeight="1">
      <c r="AD311" s="2"/>
      <c r="AE311" s="2"/>
      <c r="AF311" s="2"/>
    </row>
    <row r="312" spans="30:32" ht="15.75" customHeight="1">
      <c r="AD312" s="2"/>
      <c r="AE312" s="2"/>
      <c r="AF312" s="2"/>
    </row>
    <row r="313" spans="30:32" ht="15.75" customHeight="1">
      <c r="AD313" s="2"/>
      <c r="AE313" s="2"/>
      <c r="AF313" s="2"/>
    </row>
    <row r="314" spans="30:32" ht="15.75" customHeight="1">
      <c r="AD314" s="2"/>
      <c r="AE314" s="2"/>
      <c r="AF314" s="2"/>
    </row>
    <row r="315" spans="30:32" ht="15.75" customHeight="1">
      <c r="AD315" s="2"/>
      <c r="AE315" s="2"/>
      <c r="AF315" s="2"/>
    </row>
    <row r="316" spans="30:32" ht="15.75" customHeight="1">
      <c r="AD316" s="2"/>
      <c r="AE316" s="2"/>
      <c r="AF316" s="2"/>
    </row>
    <row r="317" spans="30:32" ht="15.75" customHeight="1">
      <c r="AD317" s="2"/>
      <c r="AE317" s="2"/>
      <c r="AF317" s="2"/>
    </row>
    <row r="318" spans="30:32" ht="15.75" customHeight="1">
      <c r="AD318" s="2"/>
      <c r="AE318" s="2"/>
      <c r="AF318" s="2"/>
    </row>
    <row r="319" spans="30:32" ht="15.75" customHeight="1">
      <c r="AD319" s="2"/>
      <c r="AE319" s="2"/>
      <c r="AF319" s="2"/>
    </row>
    <row r="320" spans="30:32" ht="15.75" customHeight="1">
      <c r="AD320" s="2"/>
      <c r="AE320" s="2"/>
      <c r="AF320" s="2"/>
    </row>
    <row r="321" spans="30:32" ht="15.75" customHeight="1">
      <c r="AD321" s="2"/>
      <c r="AE321" s="2"/>
      <c r="AF321" s="2"/>
    </row>
    <row r="322" spans="30:32" ht="15.75" customHeight="1">
      <c r="AD322" s="2"/>
      <c r="AE322" s="2"/>
      <c r="AF322" s="2"/>
    </row>
    <row r="323" spans="30:32" ht="15.75" customHeight="1">
      <c r="AD323" s="2"/>
      <c r="AE323" s="2"/>
      <c r="AF323" s="2"/>
    </row>
    <row r="324" spans="30:32" ht="15.75" customHeight="1">
      <c r="AD324" s="2"/>
      <c r="AE324" s="2"/>
      <c r="AF324" s="2"/>
    </row>
    <row r="325" spans="30:32" ht="15.75" customHeight="1">
      <c r="AD325" s="2"/>
      <c r="AE325" s="2"/>
      <c r="AF325" s="2"/>
    </row>
    <row r="326" spans="30:32" ht="15.75" customHeight="1">
      <c r="AD326" s="2"/>
      <c r="AE326" s="2"/>
      <c r="AF326" s="2"/>
    </row>
    <row r="327" spans="30:32" ht="15.75" customHeight="1">
      <c r="AD327" s="2"/>
      <c r="AE327" s="2"/>
      <c r="AF327" s="2"/>
    </row>
    <row r="328" spans="30:32" ht="15.75" customHeight="1">
      <c r="AD328" s="2"/>
      <c r="AE328" s="2"/>
      <c r="AF328" s="2"/>
    </row>
    <row r="329" spans="30:32" ht="15.75" customHeight="1">
      <c r="AD329" s="2"/>
      <c r="AE329" s="2"/>
      <c r="AF329" s="2"/>
    </row>
    <row r="330" spans="30:32" ht="15.75" customHeight="1">
      <c r="AD330" s="2"/>
      <c r="AE330" s="2"/>
      <c r="AF330" s="2"/>
    </row>
    <row r="331" spans="30:32" ht="15.75" customHeight="1">
      <c r="AD331" s="2"/>
      <c r="AE331" s="2"/>
      <c r="AF331" s="2"/>
    </row>
    <row r="332" spans="30:32" ht="15.75" customHeight="1">
      <c r="AD332" s="2"/>
      <c r="AE332" s="2"/>
      <c r="AF332" s="2"/>
    </row>
    <row r="333" spans="30:32" ht="15.75" customHeight="1">
      <c r="AD333" s="2"/>
      <c r="AE333" s="2"/>
      <c r="AF333" s="2"/>
    </row>
    <row r="334" spans="30:32" ht="15.75" customHeight="1">
      <c r="AD334" s="2"/>
      <c r="AE334" s="2"/>
      <c r="AF334" s="2"/>
    </row>
    <row r="335" spans="30:32" ht="15.75" customHeight="1">
      <c r="AD335" s="2"/>
      <c r="AE335" s="2"/>
      <c r="AF335" s="2"/>
    </row>
    <row r="336" spans="30:32" ht="15.75" customHeight="1">
      <c r="AD336" s="2"/>
      <c r="AE336" s="2"/>
      <c r="AF336" s="2"/>
    </row>
    <row r="337" spans="30:32" ht="15.75" customHeight="1">
      <c r="AD337" s="2"/>
      <c r="AE337" s="2"/>
      <c r="AF337" s="2"/>
    </row>
    <row r="338" spans="30:32" ht="15.75" customHeight="1">
      <c r="AD338" s="2"/>
      <c r="AE338" s="2"/>
      <c r="AF338" s="2"/>
    </row>
    <row r="339" spans="30:32" ht="15.75" customHeight="1">
      <c r="AD339" s="2"/>
      <c r="AE339" s="2"/>
      <c r="AF339" s="2"/>
    </row>
    <row r="340" spans="30:32" ht="15.75" customHeight="1">
      <c r="AD340" s="2"/>
      <c r="AE340" s="2"/>
      <c r="AF340" s="2"/>
    </row>
    <row r="341" spans="30:32" ht="15.75" customHeight="1">
      <c r="AD341" s="2"/>
      <c r="AE341" s="2"/>
      <c r="AF341" s="2"/>
    </row>
    <row r="342" spans="30:32" ht="15.75" customHeight="1">
      <c r="AD342" s="2"/>
      <c r="AE342" s="2"/>
      <c r="AF342" s="2"/>
    </row>
    <row r="343" spans="30:32" ht="15.75" customHeight="1">
      <c r="AD343" s="2"/>
      <c r="AE343" s="2"/>
      <c r="AF343" s="2"/>
    </row>
    <row r="344" spans="30:32" ht="15.75" customHeight="1">
      <c r="AD344" s="2"/>
      <c r="AE344" s="2"/>
      <c r="AF344" s="2"/>
    </row>
    <row r="345" spans="30:32" ht="15.75" customHeight="1">
      <c r="AD345" s="2"/>
      <c r="AE345" s="2"/>
      <c r="AF345" s="2"/>
    </row>
    <row r="346" spans="30:32" ht="15.75" customHeight="1">
      <c r="AD346" s="2"/>
      <c r="AE346" s="2"/>
      <c r="AF346" s="2"/>
    </row>
    <row r="347" spans="30:32" ht="15.75" customHeight="1">
      <c r="AD347" s="2"/>
      <c r="AE347" s="2"/>
      <c r="AF347" s="2"/>
    </row>
    <row r="348" spans="30:32" ht="15.75" customHeight="1">
      <c r="AD348" s="2"/>
      <c r="AE348" s="2"/>
      <c r="AF348" s="2"/>
    </row>
    <row r="349" spans="30:32" ht="15.75" customHeight="1">
      <c r="AD349" s="2"/>
      <c r="AE349" s="2"/>
      <c r="AF349" s="2"/>
    </row>
    <row r="350" spans="30:32" ht="15.75" customHeight="1">
      <c r="AD350" s="2"/>
      <c r="AE350" s="2"/>
      <c r="AF350" s="2"/>
    </row>
    <row r="351" spans="30:32" ht="15.75" customHeight="1">
      <c r="AD351" s="2"/>
      <c r="AE351" s="2"/>
      <c r="AF351" s="2"/>
    </row>
    <row r="352" spans="30:32" ht="15.75" customHeight="1">
      <c r="AD352" s="2"/>
      <c r="AE352" s="2"/>
      <c r="AF352" s="2"/>
    </row>
    <row r="353" spans="30:32" ht="15.75" customHeight="1">
      <c r="AD353" s="2"/>
      <c r="AE353" s="2"/>
      <c r="AF353" s="2"/>
    </row>
    <row r="354" spans="30:32" ht="15.75" customHeight="1">
      <c r="AD354" s="2"/>
      <c r="AE354" s="2"/>
      <c r="AF354" s="2"/>
    </row>
    <row r="355" spans="30:32" ht="15.75" customHeight="1">
      <c r="AD355" s="2"/>
      <c r="AE355" s="2"/>
      <c r="AF355" s="2"/>
    </row>
    <row r="356" spans="30:32" ht="15.75" customHeight="1">
      <c r="AD356" s="2"/>
      <c r="AE356" s="2"/>
      <c r="AF356" s="2"/>
    </row>
    <row r="357" spans="30:32" ht="15.75" customHeight="1">
      <c r="AD357" s="2"/>
      <c r="AE357" s="2"/>
      <c r="AF357" s="2"/>
    </row>
    <row r="358" spans="30:32" ht="15.75" customHeight="1">
      <c r="AD358" s="2"/>
      <c r="AE358" s="2"/>
      <c r="AF358" s="2"/>
    </row>
    <row r="359" spans="30:32" ht="15.75" customHeight="1">
      <c r="AD359" s="2"/>
      <c r="AE359" s="2"/>
      <c r="AF359" s="2"/>
    </row>
    <row r="360" spans="30:32" ht="15.75" customHeight="1">
      <c r="AD360" s="2"/>
      <c r="AE360" s="2"/>
      <c r="AF360" s="2"/>
    </row>
    <row r="361" spans="30:32" ht="15.75" customHeight="1">
      <c r="AD361" s="2"/>
      <c r="AE361" s="2"/>
      <c r="AF361" s="2"/>
    </row>
    <row r="362" spans="30:32" ht="15.75" customHeight="1">
      <c r="AD362" s="2"/>
      <c r="AE362" s="2"/>
      <c r="AF362" s="2"/>
    </row>
    <row r="363" spans="30:32" ht="15.75" customHeight="1">
      <c r="AD363" s="2"/>
      <c r="AE363" s="2"/>
      <c r="AF363" s="2"/>
    </row>
    <row r="364" spans="30:32" ht="15.75" customHeight="1">
      <c r="AD364" s="2"/>
      <c r="AE364" s="2"/>
      <c r="AF364" s="2"/>
    </row>
    <row r="365" spans="30:32" ht="15.75" customHeight="1">
      <c r="AD365" s="2"/>
      <c r="AE365" s="2"/>
      <c r="AF365" s="2"/>
    </row>
    <row r="366" spans="30:32" ht="15.75" customHeight="1">
      <c r="AD366" s="2"/>
      <c r="AE366" s="2"/>
      <c r="AF366" s="2"/>
    </row>
    <row r="367" spans="30:32" ht="15.75" customHeight="1">
      <c r="AD367" s="2"/>
      <c r="AE367" s="2"/>
      <c r="AF367" s="2"/>
    </row>
    <row r="368" spans="30:32" ht="15.75" customHeight="1">
      <c r="AD368" s="2"/>
      <c r="AE368" s="2"/>
      <c r="AF368" s="2"/>
    </row>
    <row r="369" spans="30:32" ht="15.75" customHeight="1">
      <c r="AD369" s="2"/>
      <c r="AE369" s="2"/>
      <c r="AF369" s="2"/>
    </row>
    <row r="370" spans="30:32" ht="15.75" customHeight="1">
      <c r="AD370" s="2"/>
      <c r="AE370" s="2"/>
      <c r="AF370" s="2"/>
    </row>
    <row r="371" spans="30:32" ht="15.75" customHeight="1">
      <c r="AD371" s="2"/>
      <c r="AE371" s="2"/>
      <c r="AF371" s="2"/>
    </row>
    <row r="372" spans="30:32" ht="15.75" customHeight="1">
      <c r="AD372" s="2"/>
      <c r="AE372" s="2"/>
      <c r="AF372" s="2"/>
    </row>
    <row r="373" spans="30:32" ht="15.75" customHeight="1">
      <c r="AD373" s="2"/>
      <c r="AE373" s="2"/>
      <c r="AF373" s="2"/>
    </row>
    <row r="374" spans="30:32" ht="15.75" customHeight="1">
      <c r="AD374" s="2"/>
      <c r="AE374" s="2"/>
      <c r="AF374" s="2"/>
    </row>
    <row r="375" spans="30:32" ht="15.75" customHeight="1">
      <c r="AD375" s="2"/>
      <c r="AE375" s="2"/>
      <c r="AF375" s="2"/>
    </row>
    <row r="376" spans="30:32" ht="15.75" customHeight="1">
      <c r="AD376" s="2"/>
      <c r="AE376" s="2"/>
      <c r="AF376" s="2"/>
    </row>
    <row r="377" spans="30:32" ht="15.75" customHeight="1">
      <c r="AD377" s="2"/>
      <c r="AE377" s="2"/>
      <c r="AF377" s="2"/>
    </row>
    <row r="378" spans="30:32" ht="15.75" customHeight="1">
      <c r="AD378" s="2"/>
      <c r="AE378" s="2"/>
      <c r="AF378" s="2"/>
    </row>
    <row r="379" spans="30:32" ht="15.75" customHeight="1">
      <c r="AD379" s="2"/>
      <c r="AE379" s="2"/>
      <c r="AF379" s="2"/>
    </row>
    <row r="380" spans="30:32" ht="15.75" customHeight="1">
      <c r="AD380" s="2"/>
      <c r="AE380" s="2"/>
      <c r="AF380" s="2"/>
    </row>
    <row r="381" spans="30:32" ht="15.75" customHeight="1">
      <c r="AD381" s="2"/>
      <c r="AE381" s="2"/>
      <c r="AF381" s="2"/>
    </row>
    <row r="382" spans="30:32" ht="15.75" customHeight="1">
      <c r="AD382" s="2"/>
      <c r="AE382" s="2"/>
      <c r="AF382" s="2"/>
    </row>
    <row r="383" spans="30:32" ht="15.75" customHeight="1">
      <c r="AD383" s="2"/>
      <c r="AE383" s="2"/>
      <c r="AF383" s="2"/>
    </row>
    <row r="384" spans="30:32" ht="15.75" customHeight="1">
      <c r="AD384" s="2"/>
      <c r="AE384" s="2"/>
      <c r="AF384" s="2"/>
    </row>
    <row r="385" spans="30:32" ht="15.75" customHeight="1">
      <c r="AD385" s="2"/>
      <c r="AE385" s="2"/>
      <c r="AF385" s="2"/>
    </row>
    <row r="386" spans="30:32" ht="15.75" customHeight="1">
      <c r="AD386" s="2"/>
      <c r="AE386" s="2"/>
      <c r="AF386" s="2"/>
    </row>
    <row r="387" spans="30:32" ht="15.75" customHeight="1">
      <c r="AD387" s="2"/>
      <c r="AE387" s="2"/>
      <c r="AF387" s="2"/>
    </row>
    <row r="388" spans="30:32" ht="15.75" customHeight="1">
      <c r="AD388" s="2"/>
      <c r="AE388" s="2"/>
      <c r="AF388" s="2"/>
    </row>
    <row r="389" spans="30:32" ht="15.75" customHeight="1">
      <c r="AD389" s="2"/>
      <c r="AE389" s="2"/>
      <c r="AF389" s="2"/>
    </row>
    <row r="390" spans="30:32" ht="15.75" customHeight="1">
      <c r="AD390" s="2"/>
      <c r="AE390" s="2"/>
      <c r="AF390" s="2"/>
    </row>
    <row r="391" spans="30:32" ht="15.75" customHeight="1">
      <c r="AD391" s="2"/>
      <c r="AE391" s="2"/>
      <c r="AF391" s="2"/>
    </row>
    <row r="392" spans="30:32" ht="15.75" customHeight="1">
      <c r="AD392" s="2"/>
      <c r="AE392" s="2"/>
      <c r="AF392" s="2"/>
    </row>
    <row r="393" spans="30:32" ht="15.75" customHeight="1">
      <c r="AD393" s="2"/>
      <c r="AE393" s="2"/>
      <c r="AF393" s="2"/>
    </row>
    <row r="394" spans="30:32" ht="15.75" customHeight="1">
      <c r="AD394" s="2"/>
      <c r="AE394" s="2"/>
      <c r="AF394" s="2"/>
    </row>
    <row r="395" spans="30:32" ht="15.75" customHeight="1">
      <c r="AD395" s="2"/>
      <c r="AE395" s="2"/>
      <c r="AF395" s="2"/>
    </row>
    <row r="396" spans="30:32" ht="15.75" customHeight="1">
      <c r="AD396" s="2"/>
      <c r="AE396" s="2"/>
      <c r="AF396" s="2"/>
    </row>
    <row r="397" spans="30:32" ht="15.75" customHeight="1">
      <c r="AD397" s="2"/>
      <c r="AE397" s="2"/>
      <c r="AF397" s="2"/>
    </row>
    <row r="398" spans="30:32" ht="15.75" customHeight="1">
      <c r="AD398" s="2"/>
      <c r="AE398" s="2"/>
      <c r="AF398" s="2"/>
    </row>
    <row r="399" spans="30:32" ht="15.75" customHeight="1">
      <c r="AD399" s="2"/>
      <c r="AE399" s="2"/>
      <c r="AF399" s="2"/>
    </row>
    <row r="400" spans="30:32" ht="15.75" customHeight="1">
      <c r="AD400" s="2"/>
      <c r="AE400" s="2"/>
      <c r="AF400" s="2"/>
    </row>
    <row r="401" spans="30:32" ht="15.75" customHeight="1">
      <c r="AD401" s="2"/>
      <c r="AE401" s="2"/>
      <c r="AF401" s="2"/>
    </row>
    <row r="402" spans="30:32" ht="15.75" customHeight="1">
      <c r="AD402" s="2"/>
      <c r="AE402" s="2"/>
      <c r="AF402" s="2"/>
    </row>
    <row r="403" spans="30:32" ht="15.75" customHeight="1">
      <c r="AD403" s="2"/>
      <c r="AE403" s="2"/>
      <c r="AF403" s="2"/>
    </row>
    <row r="404" spans="30:32" ht="15.75" customHeight="1">
      <c r="AD404" s="2"/>
      <c r="AE404" s="2"/>
      <c r="AF404" s="2"/>
    </row>
    <row r="405" spans="30:32" ht="15.75" customHeight="1">
      <c r="AD405" s="2"/>
      <c r="AE405" s="2"/>
      <c r="AF405" s="2"/>
    </row>
    <row r="406" spans="30:32" ht="15.75" customHeight="1">
      <c r="AD406" s="2"/>
      <c r="AE406" s="2"/>
      <c r="AF406" s="2"/>
    </row>
    <row r="407" spans="30:32" ht="15.75" customHeight="1">
      <c r="AD407" s="2"/>
      <c r="AE407" s="2"/>
      <c r="AF407" s="2"/>
    </row>
    <row r="408" spans="30:32" ht="15.75" customHeight="1">
      <c r="AD408" s="2"/>
      <c r="AE408" s="2"/>
      <c r="AF408" s="2"/>
    </row>
    <row r="409" spans="30:32" ht="15.75" customHeight="1">
      <c r="AD409" s="2"/>
      <c r="AE409" s="2"/>
      <c r="AF409" s="2"/>
    </row>
    <row r="410" spans="30:32" ht="15.75" customHeight="1">
      <c r="AD410" s="2"/>
      <c r="AE410" s="2"/>
      <c r="AF410" s="2"/>
    </row>
    <row r="411" spans="30:32" ht="15.75" customHeight="1">
      <c r="AD411" s="2"/>
      <c r="AE411" s="2"/>
      <c r="AF411" s="2"/>
    </row>
    <row r="412" spans="30:32" ht="15.75" customHeight="1">
      <c r="AD412" s="2"/>
      <c r="AE412" s="2"/>
      <c r="AF412" s="2"/>
    </row>
    <row r="413" spans="30:32" ht="15.75" customHeight="1">
      <c r="AD413" s="2"/>
      <c r="AE413" s="2"/>
      <c r="AF413" s="2"/>
    </row>
    <row r="414" spans="30:32" ht="15.75" customHeight="1">
      <c r="AD414" s="2"/>
      <c r="AE414" s="2"/>
      <c r="AF414" s="2"/>
    </row>
    <row r="415" spans="30:32" ht="15.75" customHeight="1">
      <c r="AD415" s="2"/>
      <c r="AE415" s="2"/>
      <c r="AF415" s="2"/>
    </row>
    <row r="416" spans="30:32" ht="15.75" customHeight="1">
      <c r="AD416" s="2"/>
      <c r="AE416" s="2"/>
      <c r="AF416" s="2"/>
    </row>
    <row r="417" spans="30:32" ht="15.75" customHeight="1">
      <c r="AD417" s="2"/>
      <c r="AE417" s="2"/>
      <c r="AF417" s="2"/>
    </row>
    <row r="418" spans="30:32" ht="15.75" customHeight="1">
      <c r="AD418" s="2"/>
      <c r="AE418" s="2"/>
      <c r="AF418" s="2"/>
    </row>
    <row r="419" spans="30:32" ht="15.75" customHeight="1">
      <c r="AD419" s="2"/>
      <c r="AE419" s="2"/>
      <c r="AF419" s="2"/>
    </row>
    <row r="420" spans="30:32" ht="15.75" customHeight="1">
      <c r="AD420" s="2"/>
      <c r="AE420" s="2"/>
      <c r="AF420" s="2"/>
    </row>
    <row r="421" spans="30:32" ht="15.75" customHeight="1">
      <c r="AD421" s="2"/>
      <c r="AE421" s="2"/>
      <c r="AF421" s="2"/>
    </row>
    <row r="422" spans="30:32" ht="15.75" customHeight="1">
      <c r="AD422" s="2"/>
      <c r="AE422" s="2"/>
      <c r="AF422" s="2"/>
    </row>
    <row r="423" spans="30:32" ht="15.75" customHeight="1">
      <c r="AD423" s="2"/>
      <c r="AE423" s="2"/>
      <c r="AF423" s="2"/>
    </row>
    <row r="424" spans="30:32" ht="15.75" customHeight="1">
      <c r="AD424" s="2"/>
      <c r="AE424" s="2"/>
      <c r="AF424" s="2"/>
    </row>
    <row r="425" spans="30:32" ht="15.75" customHeight="1">
      <c r="AD425" s="2"/>
      <c r="AE425" s="2"/>
      <c r="AF425" s="2"/>
    </row>
    <row r="426" spans="30:32" ht="15.75" customHeight="1">
      <c r="AD426" s="2"/>
      <c r="AE426" s="2"/>
      <c r="AF426" s="2"/>
    </row>
    <row r="427" spans="30:32" ht="15.75" customHeight="1">
      <c r="AD427" s="2"/>
      <c r="AE427" s="2"/>
      <c r="AF427" s="2"/>
    </row>
    <row r="428" spans="30:32" ht="15.75" customHeight="1">
      <c r="AD428" s="2"/>
      <c r="AE428" s="2"/>
      <c r="AF428" s="2"/>
    </row>
    <row r="429" spans="30:32" ht="15.75" customHeight="1">
      <c r="AD429" s="2"/>
      <c r="AE429" s="2"/>
      <c r="AF429" s="2"/>
    </row>
    <row r="430" spans="30:32" ht="15.75" customHeight="1">
      <c r="AD430" s="2"/>
      <c r="AE430" s="2"/>
      <c r="AF430" s="2"/>
    </row>
    <row r="431" spans="30:32" ht="15.75" customHeight="1">
      <c r="AD431" s="2"/>
      <c r="AE431" s="2"/>
      <c r="AF431" s="2"/>
    </row>
    <row r="432" spans="30:32" ht="15.75" customHeight="1">
      <c r="AD432" s="2"/>
      <c r="AE432" s="2"/>
      <c r="AF432" s="2"/>
    </row>
    <row r="433" spans="30:32" ht="15.75" customHeight="1">
      <c r="AD433" s="2"/>
      <c r="AE433" s="2"/>
      <c r="AF433" s="2"/>
    </row>
    <row r="434" spans="30:32" ht="15.75" customHeight="1">
      <c r="AD434" s="2"/>
      <c r="AE434" s="2"/>
      <c r="AF434" s="2"/>
    </row>
    <row r="435" spans="30:32" ht="15.75" customHeight="1">
      <c r="AD435" s="2"/>
      <c r="AE435" s="2"/>
      <c r="AF435" s="2"/>
    </row>
    <row r="436" spans="30:32" ht="15.75" customHeight="1">
      <c r="AD436" s="2"/>
      <c r="AE436" s="2"/>
      <c r="AF436" s="2"/>
    </row>
    <row r="437" spans="30:32" ht="15.75" customHeight="1">
      <c r="AD437" s="2"/>
      <c r="AE437" s="2"/>
      <c r="AF437" s="2"/>
    </row>
    <row r="438" spans="30:32" ht="15.75" customHeight="1">
      <c r="AD438" s="2"/>
      <c r="AE438" s="2"/>
      <c r="AF438" s="2"/>
    </row>
    <row r="439" spans="30:32" ht="15.75" customHeight="1">
      <c r="AD439" s="2"/>
      <c r="AE439" s="2"/>
      <c r="AF439" s="2"/>
    </row>
    <row r="440" spans="30:32" ht="15.75" customHeight="1">
      <c r="AD440" s="2"/>
      <c r="AE440" s="2"/>
      <c r="AF440" s="2"/>
    </row>
    <row r="441" spans="30:32" ht="15.75" customHeight="1">
      <c r="AD441" s="2"/>
      <c r="AE441" s="2"/>
      <c r="AF441" s="2"/>
    </row>
    <row r="442" spans="30:32" ht="15.75" customHeight="1">
      <c r="AD442" s="2"/>
      <c r="AE442" s="2"/>
      <c r="AF442" s="2"/>
    </row>
    <row r="443" spans="30:32" ht="15.75" customHeight="1">
      <c r="AD443" s="2"/>
      <c r="AE443" s="2"/>
      <c r="AF443" s="2"/>
    </row>
    <row r="444" spans="30:32" ht="15.75" customHeight="1">
      <c r="AD444" s="2"/>
      <c r="AE444" s="2"/>
      <c r="AF444" s="2"/>
    </row>
    <row r="445" spans="30:32" ht="15.75" customHeight="1">
      <c r="AD445" s="2"/>
      <c r="AE445" s="2"/>
      <c r="AF445" s="2"/>
    </row>
    <row r="446" spans="30:32" ht="15.75" customHeight="1">
      <c r="AD446" s="2"/>
      <c r="AE446" s="2"/>
      <c r="AF446" s="2"/>
    </row>
    <row r="447" spans="30:32" ht="15.75" customHeight="1">
      <c r="AD447" s="2"/>
      <c r="AE447" s="2"/>
      <c r="AF447" s="2"/>
    </row>
    <row r="448" spans="30:32" ht="15.75" customHeight="1">
      <c r="AD448" s="2"/>
      <c r="AE448" s="2"/>
      <c r="AF448" s="2"/>
    </row>
    <row r="449" spans="30:32" ht="15.75" customHeight="1">
      <c r="AD449" s="2"/>
      <c r="AE449" s="2"/>
      <c r="AF449" s="2"/>
    </row>
    <row r="450" spans="30:32" ht="15.75" customHeight="1">
      <c r="AD450" s="2"/>
      <c r="AE450" s="2"/>
      <c r="AF450" s="2"/>
    </row>
    <row r="451" spans="30:32" ht="15.75" customHeight="1">
      <c r="AD451" s="2"/>
      <c r="AE451" s="2"/>
      <c r="AF451" s="2"/>
    </row>
    <row r="452" spans="30:32" ht="15.75" customHeight="1">
      <c r="AD452" s="2"/>
      <c r="AE452" s="2"/>
      <c r="AF452" s="2"/>
    </row>
    <row r="453" spans="30:32" ht="15.75" customHeight="1">
      <c r="AD453" s="2"/>
      <c r="AE453" s="2"/>
      <c r="AF453" s="2"/>
    </row>
    <row r="454" spans="30:32" ht="15.75" customHeight="1">
      <c r="AD454" s="2"/>
      <c r="AE454" s="2"/>
      <c r="AF454" s="2"/>
    </row>
    <row r="455" spans="30:32" ht="15.75" customHeight="1">
      <c r="AD455" s="2"/>
      <c r="AE455" s="2"/>
      <c r="AF455" s="2"/>
    </row>
    <row r="456" spans="30:32" ht="15.75" customHeight="1">
      <c r="AD456" s="2"/>
      <c r="AE456" s="2"/>
      <c r="AF456" s="2"/>
    </row>
    <row r="457" spans="30:32" ht="15.75" customHeight="1">
      <c r="AD457" s="2"/>
      <c r="AE457" s="2"/>
      <c r="AF457" s="2"/>
    </row>
    <row r="458" spans="30:32" ht="15.75" customHeight="1">
      <c r="AD458" s="2"/>
      <c r="AE458" s="2"/>
      <c r="AF458" s="2"/>
    </row>
    <row r="459" spans="30:32" ht="15.75" customHeight="1">
      <c r="AD459" s="2"/>
      <c r="AE459" s="2"/>
      <c r="AF459" s="2"/>
    </row>
    <row r="460" spans="30:32" ht="15.75" customHeight="1">
      <c r="AD460" s="2"/>
      <c r="AE460" s="2"/>
      <c r="AF460" s="2"/>
    </row>
    <row r="461" spans="30:32" ht="15.75" customHeight="1">
      <c r="AD461" s="2"/>
      <c r="AE461" s="2"/>
      <c r="AF461" s="2"/>
    </row>
    <row r="462" spans="30:32" ht="15.75" customHeight="1">
      <c r="AD462" s="2"/>
      <c r="AE462" s="2"/>
      <c r="AF462" s="2"/>
    </row>
    <row r="463" spans="30:32" ht="15.75" customHeight="1">
      <c r="AD463" s="2"/>
      <c r="AE463" s="2"/>
      <c r="AF463" s="2"/>
    </row>
    <row r="464" spans="30:32" ht="15.75" customHeight="1">
      <c r="AD464" s="2"/>
      <c r="AE464" s="2"/>
      <c r="AF464" s="2"/>
    </row>
    <row r="465" spans="30:32" ht="15.75" customHeight="1">
      <c r="AD465" s="2"/>
      <c r="AE465" s="2"/>
      <c r="AF465" s="2"/>
    </row>
    <row r="466" spans="30:32" ht="15.75" customHeight="1">
      <c r="AD466" s="2"/>
      <c r="AE466" s="2"/>
      <c r="AF466" s="2"/>
    </row>
    <row r="467" spans="30:32" ht="15.75" customHeight="1">
      <c r="AD467" s="2"/>
      <c r="AE467" s="2"/>
      <c r="AF467" s="2"/>
    </row>
    <row r="468" spans="30:32" ht="15.75" customHeight="1">
      <c r="AD468" s="2"/>
      <c r="AE468" s="2"/>
      <c r="AF468" s="2"/>
    </row>
    <row r="469" spans="30:32" ht="15.75" customHeight="1">
      <c r="AD469" s="2"/>
      <c r="AE469" s="2"/>
      <c r="AF469" s="2"/>
    </row>
    <row r="470" spans="30:32" ht="15.75" customHeight="1">
      <c r="AD470" s="2"/>
      <c r="AE470" s="2"/>
      <c r="AF470" s="2"/>
    </row>
    <row r="471" spans="30:32" ht="15.75" customHeight="1">
      <c r="AD471" s="2"/>
      <c r="AE471" s="2"/>
      <c r="AF471" s="2"/>
    </row>
    <row r="472" spans="30:32" ht="15.75" customHeight="1">
      <c r="AD472" s="2"/>
      <c r="AE472" s="2"/>
      <c r="AF472" s="2"/>
    </row>
    <row r="473" spans="30:32" ht="15.75" customHeight="1">
      <c r="AD473" s="2"/>
      <c r="AE473" s="2"/>
      <c r="AF473" s="2"/>
    </row>
    <row r="474" spans="30:32" ht="15.75" customHeight="1">
      <c r="AD474" s="2"/>
      <c r="AE474" s="2"/>
      <c r="AF474" s="2"/>
    </row>
    <row r="475" spans="30:32" ht="15.75" customHeight="1">
      <c r="AD475" s="2"/>
      <c r="AE475" s="2"/>
      <c r="AF475" s="2"/>
    </row>
    <row r="476" spans="30:32" ht="15.75" customHeight="1">
      <c r="AD476" s="2"/>
      <c r="AE476" s="2"/>
      <c r="AF476" s="2"/>
    </row>
    <row r="477" spans="30:32" ht="15.75" customHeight="1">
      <c r="AD477" s="2"/>
      <c r="AE477" s="2"/>
      <c r="AF477" s="2"/>
    </row>
    <row r="478" spans="30:32" ht="15.75" customHeight="1">
      <c r="AD478" s="2"/>
      <c r="AE478" s="2"/>
      <c r="AF478" s="2"/>
    </row>
    <row r="479" spans="30:32" ht="15.75" customHeight="1">
      <c r="AD479" s="2"/>
      <c r="AE479" s="2"/>
      <c r="AF479" s="2"/>
    </row>
    <row r="480" spans="30:32" ht="15.75" customHeight="1">
      <c r="AD480" s="2"/>
      <c r="AE480" s="2"/>
      <c r="AF480" s="2"/>
    </row>
    <row r="481" spans="30:32" ht="15.75" customHeight="1">
      <c r="AD481" s="2"/>
      <c r="AE481" s="2"/>
      <c r="AF481" s="2"/>
    </row>
    <row r="482" spans="30:32" ht="15.75" customHeight="1">
      <c r="AD482" s="2"/>
      <c r="AE482" s="2"/>
      <c r="AF482" s="2"/>
    </row>
    <row r="483" spans="30:32" ht="15.75" customHeight="1">
      <c r="AD483" s="2"/>
      <c r="AE483" s="2"/>
      <c r="AF483" s="2"/>
    </row>
    <row r="484" spans="30:32" ht="15.75" customHeight="1">
      <c r="AD484" s="2"/>
      <c r="AE484" s="2"/>
      <c r="AF484" s="2"/>
    </row>
    <row r="485" spans="30:32" ht="15.75" customHeight="1">
      <c r="AD485" s="2"/>
      <c r="AE485" s="2"/>
      <c r="AF485" s="2"/>
    </row>
    <row r="486" spans="30:32" ht="15.75" customHeight="1">
      <c r="AD486" s="2"/>
      <c r="AE486" s="2"/>
      <c r="AF486" s="2"/>
    </row>
    <row r="487" spans="30:32" ht="15.75" customHeight="1">
      <c r="AD487" s="2"/>
      <c r="AE487" s="2"/>
      <c r="AF487" s="2"/>
    </row>
    <row r="488" spans="30:32" ht="15.75" customHeight="1">
      <c r="AD488" s="2"/>
      <c r="AE488" s="2"/>
      <c r="AF488" s="2"/>
    </row>
    <row r="489" spans="30:32" ht="15.75" customHeight="1">
      <c r="AD489" s="2"/>
      <c r="AE489" s="2"/>
      <c r="AF489" s="2"/>
    </row>
    <row r="490" spans="30:32" ht="15.75" customHeight="1">
      <c r="AD490" s="2"/>
      <c r="AE490" s="2"/>
      <c r="AF490" s="2"/>
    </row>
    <row r="491" spans="30:32" ht="15.75" customHeight="1">
      <c r="AD491" s="2"/>
      <c r="AE491" s="2"/>
      <c r="AF491" s="2"/>
    </row>
    <row r="492" spans="30:32" ht="15.75" customHeight="1">
      <c r="AD492" s="2"/>
      <c r="AE492" s="2"/>
      <c r="AF492" s="2"/>
    </row>
    <row r="493" spans="30:32" ht="15.75" customHeight="1">
      <c r="AD493" s="2"/>
      <c r="AE493" s="2"/>
      <c r="AF493" s="2"/>
    </row>
    <row r="494" spans="30:32" ht="15.75" customHeight="1">
      <c r="AD494" s="2"/>
      <c r="AE494" s="2"/>
      <c r="AF494" s="2"/>
    </row>
    <row r="495" spans="30:32" ht="15.75" customHeight="1">
      <c r="AD495" s="2"/>
      <c r="AE495" s="2"/>
      <c r="AF495" s="2"/>
    </row>
    <row r="496" spans="30:32" ht="15.75" customHeight="1">
      <c r="AD496" s="2"/>
      <c r="AE496" s="2"/>
      <c r="AF496" s="2"/>
    </row>
    <row r="497" spans="30:32" ht="15.75" customHeight="1">
      <c r="AD497" s="2"/>
      <c r="AE497" s="2"/>
      <c r="AF497" s="2"/>
    </row>
    <row r="498" spans="30:32" ht="15.75" customHeight="1">
      <c r="AD498" s="2"/>
      <c r="AE498" s="2"/>
      <c r="AF498" s="2"/>
    </row>
    <row r="499" spans="30:32" ht="15.75" customHeight="1">
      <c r="AD499" s="2"/>
      <c r="AE499" s="2"/>
      <c r="AF499" s="2"/>
    </row>
    <row r="500" spans="30:32" ht="15.75" customHeight="1">
      <c r="AD500" s="2"/>
      <c r="AE500" s="2"/>
      <c r="AF500" s="2"/>
    </row>
    <row r="501" spans="30:32" ht="15.75" customHeight="1">
      <c r="AD501" s="2"/>
      <c r="AE501" s="2"/>
      <c r="AF501" s="2"/>
    </row>
    <row r="502" spans="30:32" ht="15.75" customHeight="1">
      <c r="AD502" s="2"/>
      <c r="AE502" s="2"/>
      <c r="AF502" s="2"/>
    </row>
    <row r="503" spans="30:32" ht="15.75" customHeight="1">
      <c r="AD503" s="2"/>
      <c r="AE503" s="2"/>
      <c r="AF503" s="2"/>
    </row>
    <row r="504" spans="30:32" ht="15.75" customHeight="1">
      <c r="AD504" s="2"/>
      <c r="AE504" s="2"/>
      <c r="AF504" s="2"/>
    </row>
    <row r="505" spans="30:32" ht="15.75" customHeight="1">
      <c r="AD505" s="2"/>
      <c r="AE505" s="2"/>
      <c r="AF505" s="2"/>
    </row>
    <row r="506" spans="30:32" ht="15.75" customHeight="1">
      <c r="AD506" s="2"/>
      <c r="AE506" s="2"/>
      <c r="AF506" s="2"/>
    </row>
    <row r="507" spans="30:32" ht="15.75" customHeight="1">
      <c r="AD507" s="2"/>
      <c r="AE507" s="2"/>
      <c r="AF507" s="2"/>
    </row>
    <row r="508" spans="30:32" ht="15.75" customHeight="1">
      <c r="AD508" s="2"/>
      <c r="AE508" s="2"/>
      <c r="AF508" s="2"/>
    </row>
    <row r="509" spans="30:32" ht="15.75" customHeight="1">
      <c r="AD509" s="2"/>
      <c r="AE509" s="2"/>
      <c r="AF509" s="2"/>
    </row>
    <row r="510" spans="30:32" ht="15.75" customHeight="1">
      <c r="AD510" s="2"/>
      <c r="AE510" s="2"/>
      <c r="AF510" s="2"/>
    </row>
    <row r="511" spans="30:32" ht="15.75" customHeight="1">
      <c r="AD511" s="2"/>
      <c r="AE511" s="2"/>
      <c r="AF511" s="2"/>
    </row>
    <row r="512" spans="30:32" ht="15.75" customHeight="1">
      <c r="AD512" s="2"/>
      <c r="AE512" s="2"/>
      <c r="AF512" s="2"/>
    </row>
    <row r="513" spans="30:32" ht="15.75" customHeight="1">
      <c r="AD513" s="2"/>
      <c r="AE513" s="2"/>
      <c r="AF513" s="2"/>
    </row>
    <row r="514" spans="30:32" ht="15.75" customHeight="1">
      <c r="AD514" s="2"/>
      <c r="AE514" s="2"/>
      <c r="AF514" s="2"/>
    </row>
    <row r="515" spans="30:32" ht="15.75" customHeight="1">
      <c r="AD515" s="2"/>
      <c r="AE515" s="2"/>
      <c r="AF515" s="2"/>
    </row>
    <row r="516" spans="30:32" ht="15.75" customHeight="1">
      <c r="AD516" s="2"/>
      <c r="AE516" s="2"/>
      <c r="AF516" s="2"/>
    </row>
    <row r="517" spans="30:32" ht="15.75" customHeight="1">
      <c r="AD517" s="2"/>
      <c r="AE517" s="2"/>
      <c r="AF517" s="2"/>
    </row>
    <row r="518" spans="30:32" ht="15.75" customHeight="1">
      <c r="AD518" s="2"/>
      <c r="AE518" s="2"/>
      <c r="AF518" s="2"/>
    </row>
    <row r="519" spans="30:32" ht="15.75" customHeight="1">
      <c r="AD519" s="2"/>
      <c r="AE519" s="2"/>
      <c r="AF519" s="2"/>
    </row>
    <row r="520" spans="30:32" ht="15.75" customHeight="1">
      <c r="AD520" s="2"/>
      <c r="AE520" s="2"/>
      <c r="AF520" s="2"/>
    </row>
    <row r="521" spans="30:32" ht="15.75" customHeight="1">
      <c r="AD521" s="2"/>
      <c r="AE521" s="2"/>
      <c r="AF521" s="2"/>
    </row>
    <row r="522" spans="30:32" ht="15.75" customHeight="1">
      <c r="AD522" s="2"/>
      <c r="AE522" s="2"/>
      <c r="AF522" s="2"/>
    </row>
    <row r="523" spans="30:32" ht="15.75" customHeight="1">
      <c r="AD523" s="2"/>
      <c r="AE523" s="2"/>
      <c r="AF523" s="2"/>
    </row>
    <row r="524" spans="30:32" ht="15.75" customHeight="1">
      <c r="AD524" s="2"/>
      <c r="AE524" s="2"/>
      <c r="AF524" s="2"/>
    </row>
    <row r="525" spans="30:32" ht="15.75" customHeight="1">
      <c r="AD525" s="2"/>
      <c r="AE525" s="2"/>
      <c r="AF525" s="2"/>
    </row>
    <row r="526" spans="30:32" ht="15.75" customHeight="1">
      <c r="AD526" s="2"/>
      <c r="AE526" s="2"/>
      <c r="AF526" s="2"/>
    </row>
    <row r="527" spans="30:32" ht="15.75" customHeight="1">
      <c r="AD527" s="2"/>
      <c r="AE527" s="2"/>
      <c r="AF527" s="2"/>
    </row>
    <row r="528" spans="30:32" ht="15.75" customHeight="1">
      <c r="AD528" s="2"/>
      <c r="AE528" s="2"/>
      <c r="AF528" s="2"/>
    </row>
    <row r="529" spans="30:32" ht="15.75" customHeight="1">
      <c r="AD529" s="2"/>
      <c r="AE529" s="2"/>
      <c r="AF529" s="2"/>
    </row>
    <row r="530" spans="30:32" ht="15.75" customHeight="1">
      <c r="AD530" s="2"/>
      <c r="AE530" s="2"/>
      <c r="AF530" s="2"/>
    </row>
    <row r="531" spans="30:32" ht="15.75" customHeight="1">
      <c r="AD531" s="2"/>
      <c r="AE531" s="2"/>
      <c r="AF531" s="2"/>
    </row>
    <row r="532" spans="30:32" ht="15.75" customHeight="1">
      <c r="AD532" s="2"/>
      <c r="AE532" s="2"/>
      <c r="AF532" s="2"/>
    </row>
    <row r="533" spans="30:32" ht="15.75" customHeight="1">
      <c r="AD533" s="2"/>
      <c r="AE533" s="2"/>
      <c r="AF533" s="2"/>
    </row>
    <row r="534" spans="30:32" ht="15.75" customHeight="1">
      <c r="AD534" s="2"/>
      <c r="AE534" s="2"/>
      <c r="AF534" s="2"/>
    </row>
    <row r="535" spans="30:32" ht="15.75" customHeight="1">
      <c r="AD535" s="2"/>
      <c r="AE535" s="2"/>
      <c r="AF535" s="2"/>
    </row>
    <row r="536" spans="30:32" ht="15.75" customHeight="1">
      <c r="AD536" s="2"/>
      <c r="AE536" s="2"/>
      <c r="AF536" s="2"/>
    </row>
    <row r="537" spans="30:32" ht="15.75" customHeight="1">
      <c r="AD537" s="2"/>
      <c r="AE537" s="2"/>
      <c r="AF537" s="2"/>
    </row>
    <row r="538" spans="30:32" ht="15.75" customHeight="1">
      <c r="AD538" s="2"/>
      <c r="AE538" s="2"/>
      <c r="AF538" s="2"/>
    </row>
    <row r="539" spans="30:32" ht="15.75" customHeight="1">
      <c r="AD539" s="2"/>
      <c r="AE539" s="2"/>
      <c r="AF539" s="2"/>
    </row>
    <row r="540" spans="30:32" ht="15.75" customHeight="1">
      <c r="AD540" s="2"/>
      <c r="AE540" s="2"/>
      <c r="AF540" s="2"/>
    </row>
    <row r="541" spans="30:32" ht="15.75" customHeight="1">
      <c r="AD541" s="2"/>
      <c r="AE541" s="2"/>
      <c r="AF541" s="2"/>
    </row>
    <row r="542" spans="30:32" ht="15.75" customHeight="1">
      <c r="AD542" s="2"/>
      <c r="AE542" s="2"/>
      <c r="AF542" s="2"/>
    </row>
    <row r="543" spans="30:32" ht="15.75" customHeight="1">
      <c r="AD543" s="2"/>
      <c r="AE543" s="2"/>
      <c r="AF543" s="2"/>
    </row>
    <row r="544" spans="30:32" ht="15.75" customHeight="1">
      <c r="AD544" s="2"/>
      <c r="AE544" s="2"/>
      <c r="AF544" s="2"/>
    </row>
    <row r="545" spans="30:32" ht="15.75" customHeight="1">
      <c r="AD545" s="2"/>
      <c r="AE545" s="2"/>
      <c r="AF545" s="2"/>
    </row>
    <row r="546" spans="30:32" ht="15.75" customHeight="1">
      <c r="AD546" s="2"/>
      <c r="AE546" s="2"/>
      <c r="AF546" s="2"/>
    </row>
    <row r="547" spans="30:32" ht="15.75" customHeight="1">
      <c r="AD547" s="2"/>
      <c r="AE547" s="2"/>
      <c r="AF547" s="2"/>
    </row>
    <row r="548" spans="30:32" ht="15.75" customHeight="1">
      <c r="AD548" s="2"/>
      <c r="AE548" s="2"/>
      <c r="AF548" s="2"/>
    </row>
    <row r="549" spans="30:32" ht="15.75" customHeight="1">
      <c r="AD549" s="2"/>
      <c r="AE549" s="2"/>
      <c r="AF549" s="2"/>
    </row>
    <row r="550" spans="30:32" ht="15.75" customHeight="1">
      <c r="AD550" s="2"/>
      <c r="AE550" s="2"/>
      <c r="AF550" s="2"/>
    </row>
    <row r="551" spans="30:32" ht="15.75" customHeight="1">
      <c r="AD551" s="2"/>
      <c r="AE551" s="2"/>
      <c r="AF551" s="2"/>
    </row>
    <row r="552" spans="30:32" ht="15.75" customHeight="1">
      <c r="AD552" s="2"/>
      <c r="AE552" s="2"/>
      <c r="AF552" s="2"/>
    </row>
    <row r="553" spans="30:32" ht="15.75" customHeight="1">
      <c r="AD553" s="2"/>
      <c r="AE553" s="2"/>
      <c r="AF553" s="2"/>
    </row>
    <row r="554" spans="30:32" ht="15.75" customHeight="1">
      <c r="AD554" s="2"/>
      <c r="AE554" s="2"/>
      <c r="AF554" s="2"/>
    </row>
    <row r="555" spans="30:32" ht="15.75" customHeight="1">
      <c r="AD555" s="2"/>
      <c r="AE555" s="2"/>
      <c r="AF555" s="2"/>
    </row>
    <row r="556" spans="30:32" ht="15.75" customHeight="1">
      <c r="AD556" s="2"/>
      <c r="AE556" s="2"/>
      <c r="AF556" s="2"/>
    </row>
    <row r="557" spans="30:32" ht="15.75" customHeight="1">
      <c r="AD557" s="2"/>
      <c r="AE557" s="2"/>
      <c r="AF557" s="2"/>
    </row>
    <row r="558" spans="30:32" ht="15.75" customHeight="1">
      <c r="AD558" s="2"/>
      <c r="AE558" s="2"/>
      <c r="AF558" s="2"/>
    </row>
    <row r="559" spans="30:32" ht="15.75" customHeight="1">
      <c r="AD559" s="2"/>
      <c r="AE559" s="2"/>
      <c r="AF559" s="2"/>
    </row>
    <row r="560" spans="30:32" ht="15.75" customHeight="1">
      <c r="AD560" s="2"/>
      <c r="AE560" s="2"/>
      <c r="AF560" s="2"/>
    </row>
    <row r="561" spans="30:32" ht="15.75" customHeight="1">
      <c r="AD561" s="2"/>
      <c r="AE561" s="2"/>
      <c r="AF561" s="2"/>
    </row>
    <row r="562" spans="30:32" ht="15.75" customHeight="1">
      <c r="AD562" s="2"/>
      <c r="AE562" s="2"/>
      <c r="AF562" s="2"/>
    </row>
    <row r="563" spans="30:32" ht="15.75" customHeight="1">
      <c r="AD563" s="2"/>
      <c r="AE563" s="2"/>
      <c r="AF563" s="2"/>
    </row>
    <row r="564" spans="30:32" ht="15.75" customHeight="1">
      <c r="AD564" s="2"/>
      <c r="AE564" s="2"/>
      <c r="AF564" s="2"/>
    </row>
    <row r="565" spans="30:32" ht="15.75" customHeight="1">
      <c r="AD565" s="2"/>
      <c r="AE565" s="2"/>
      <c r="AF565" s="2"/>
    </row>
    <row r="566" spans="30:32" ht="15.75" customHeight="1">
      <c r="AD566" s="2"/>
      <c r="AE566" s="2"/>
      <c r="AF566" s="2"/>
    </row>
    <row r="567" spans="30:32" ht="15.75" customHeight="1">
      <c r="AD567" s="2"/>
      <c r="AE567" s="2"/>
      <c r="AF567" s="2"/>
    </row>
    <row r="568" spans="30:32" ht="15.75" customHeight="1">
      <c r="AD568" s="2"/>
      <c r="AE568" s="2"/>
      <c r="AF568" s="2"/>
    </row>
    <row r="569" spans="30:32" ht="15.75" customHeight="1">
      <c r="AD569" s="2"/>
      <c r="AE569" s="2"/>
      <c r="AF569" s="2"/>
    </row>
    <row r="570" spans="30:32" ht="15.75" customHeight="1">
      <c r="AD570" s="2"/>
      <c r="AE570" s="2"/>
      <c r="AF570" s="2"/>
    </row>
    <row r="571" spans="30:32" ht="15.75" customHeight="1">
      <c r="AD571" s="2"/>
      <c r="AE571" s="2"/>
      <c r="AF571" s="2"/>
    </row>
    <row r="572" spans="30:32" ht="15.75" customHeight="1">
      <c r="AD572" s="2"/>
      <c r="AE572" s="2"/>
      <c r="AF572" s="2"/>
    </row>
    <row r="573" spans="30:32" ht="15.75" customHeight="1">
      <c r="AD573" s="2"/>
      <c r="AE573" s="2"/>
      <c r="AF573" s="2"/>
    </row>
    <row r="574" spans="30:32" ht="15.75" customHeight="1">
      <c r="AD574" s="2"/>
      <c r="AE574" s="2"/>
      <c r="AF574" s="2"/>
    </row>
    <row r="575" spans="30:32" ht="15.75" customHeight="1">
      <c r="AD575" s="2"/>
      <c r="AE575" s="2"/>
      <c r="AF575" s="2"/>
    </row>
    <row r="576" spans="30:32" ht="15.75" customHeight="1">
      <c r="AD576" s="2"/>
      <c r="AE576" s="2"/>
      <c r="AF576" s="2"/>
    </row>
    <row r="577" spans="30:32" ht="15.75" customHeight="1">
      <c r="AD577" s="2"/>
      <c r="AE577" s="2"/>
      <c r="AF577" s="2"/>
    </row>
    <row r="578" spans="30:32" ht="15.75" customHeight="1">
      <c r="AD578" s="2"/>
      <c r="AE578" s="2"/>
      <c r="AF578" s="2"/>
    </row>
    <row r="579" spans="30:32" ht="15.75" customHeight="1">
      <c r="AD579" s="2"/>
      <c r="AE579" s="2"/>
      <c r="AF579" s="2"/>
    </row>
    <row r="580" spans="30:32" ht="15.75" customHeight="1">
      <c r="AD580" s="2"/>
      <c r="AE580" s="2"/>
      <c r="AF580" s="2"/>
    </row>
    <row r="581" spans="30:32" ht="15.75" customHeight="1">
      <c r="AD581" s="2"/>
      <c r="AE581" s="2"/>
      <c r="AF581" s="2"/>
    </row>
    <row r="582" spans="30:32" ht="15.75" customHeight="1">
      <c r="AD582" s="2"/>
      <c r="AE582" s="2"/>
      <c r="AF582" s="2"/>
    </row>
    <row r="583" spans="30:32" ht="15.75" customHeight="1">
      <c r="AD583" s="2"/>
      <c r="AE583" s="2"/>
      <c r="AF583" s="2"/>
    </row>
    <row r="584" spans="30:32" ht="15.75" customHeight="1">
      <c r="AD584" s="2"/>
      <c r="AE584" s="2"/>
      <c r="AF584" s="2"/>
    </row>
    <row r="585" spans="30:32" ht="15.75" customHeight="1">
      <c r="AD585" s="2"/>
      <c r="AE585" s="2"/>
      <c r="AF585" s="2"/>
    </row>
    <row r="586" spans="30:32" ht="15.75" customHeight="1">
      <c r="AD586" s="2"/>
      <c r="AE586" s="2"/>
      <c r="AF586" s="2"/>
    </row>
    <row r="587" spans="30:32" ht="15.75" customHeight="1">
      <c r="AD587" s="2"/>
      <c r="AE587" s="2"/>
      <c r="AF587" s="2"/>
    </row>
    <row r="588" spans="30:32" ht="15.75" customHeight="1">
      <c r="AD588" s="2"/>
      <c r="AE588" s="2"/>
      <c r="AF588" s="2"/>
    </row>
    <row r="589" spans="30:32" ht="15.75" customHeight="1">
      <c r="AD589" s="2"/>
      <c r="AE589" s="2"/>
      <c r="AF589" s="2"/>
    </row>
    <row r="590" spans="30:32" ht="15.75" customHeight="1">
      <c r="AD590" s="2"/>
      <c r="AE590" s="2"/>
      <c r="AF590" s="2"/>
    </row>
    <row r="591" spans="30:32" ht="15.75" customHeight="1">
      <c r="AD591" s="2"/>
      <c r="AE591" s="2"/>
      <c r="AF591" s="2"/>
    </row>
    <row r="592" spans="30:32" ht="15.75" customHeight="1">
      <c r="AD592" s="2"/>
      <c r="AE592" s="2"/>
      <c r="AF592" s="2"/>
    </row>
    <row r="593" spans="30:32" ht="15.75" customHeight="1">
      <c r="AD593" s="2"/>
      <c r="AE593" s="2"/>
      <c r="AF593" s="2"/>
    </row>
    <row r="594" spans="30:32" ht="15.75" customHeight="1">
      <c r="AD594" s="2"/>
      <c r="AE594" s="2"/>
      <c r="AF594" s="2"/>
    </row>
    <row r="595" spans="30:32" ht="15.75" customHeight="1">
      <c r="AD595" s="2"/>
      <c r="AE595" s="2"/>
      <c r="AF595" s="2"/>
    </row>
    <row r="596" spans="30:32" ht="15.75" customHeight="1">
      <c r="AD596" s="2"/>
      <c r="AE596" s="2"/>
      <c r="AF596" s="2"/>
    </row>
    <row r="597" spans="30:32" ht="15.75" customHeight="1">
      <c r="AD597" s="2"/>
      <c r="AE597" s="2"/>
      <c r="AF597" s="2"/>
    </row>
    <row r="598" spans="30:32" ht="15.75" customHeight="1">
      <c r="AD598" s="2"/>
      <c r="AE598" s="2"/>
      <c r="AF598" s="2"/>
    </row>
    <row r="599" spans="30:32" ht="15.75" customHeight="1">
      <c r="AD599" s="2"/>
      <c r="AE599" s="2"/>
      <c r="AF599" s="2"/>
    </row>
    <row r="600" spans="30:32" ht="15.75" customHeight="1">
      <c r="AD600" s="2"/>
      <c r="AE600" s="2"/>
      <c r="AF600" s="2"/>
    </row>
    <row r="601" spans="30:32" ht="15.75" customHeight="1">
      <c r="AD601" s="2"/>
      <c r="AE601" s="2"/>
      <c r="AF601" s="2"/>
    </row>
    <row r="602" spans="30:32" ht="15.75" customHeight="1">
      <c r="AD602" s="2"/>
      <c r="AE602" s="2"/>
      <c r="AF602" s="2"/>
    </row>
    <row r="603" spans="30:32" ht="15.75" customHeight="1">
      <c r="AD603" s="2"/>
      <c r="AE603" s="2"/>
      <c r="AF603" s="2"/>
    </row>
    <row r="604" spans="30:32" ht="15.75" customHeight="1">
      <c r="AD604" s="2"/>
      <c r="AE604" s="2"/>
      <c r="AF604" s="2"/>
    </row>
    <row r="605" spans="30:32" ht="15.75" customHeight="1">
      <c r="AD605" s="2"/>
      <c r="AE605" s="2"/>
      <c r="AF605" s="2"/>
    </row>
    <row r="606" spans="30:32" ht="15.75" customHeight="1">
      <c r="AD606" s="2"/>
      <c r="AE606" s="2"/>
      <c r="AF606" s="2"/>
    </row>
    <row r="607" spans="30:32" ht="15.75" customHeight="1">
      <c r="AD607" s="2"/>
      <c r="AE607" s="2"/>
      <c r="AF607" s="2"/>
    </row>
    <row r="608" spans="30:32" ht="15.75" customHeight="1">
      <c r="AD608" s="2"/>
      <c r="AE608" s="2"/>
      <c r="AF608" s="2"/>
    </row>
    <row r="609" spans="30:32" ht="15.75" customHeight="1">
      <c r="AD609" s="2"/>
      <c r="AE609" s="2"/>
      <c r="AF609" s="2"/>
    </row>
    <row r="610" spans="30:32" ht="15.75" customHeight="1">
      <c r="AD610" s="2"/>
      <c r="AE610" s="2"/>
      <c r="AF610" s="2"/>
    </row>
    <row r="611" spans="30:32" ht="15.75" customHeight="1">
      <c r="AD611" s="2"/>
      <c r="AE611" s="2"/>
      <c r="AF611" s="2"/>
    </row>
    <row r="612" spans="30:32" ht="15.75" customHeight="1">
      <c r="AD612" s="2"/>
      <c r="AE612" s="2"/>
      <c r="AF612" s="2"/>
    </row>
    <row r="613" spans="30:32" ht="15.75" customHeight="1">
      <c r="AD613" s="2"/>
      <c r="AE613" s="2"/>
      <c r="AF613" s="2"/>
    </row>
    <row r="614" spans="30:32" ht="15.75" customHeight="1">
      <c r="AD614" s="2"/>
      <c r="AE614" s="2"/>
      <c r="AF614" s="2"/>
    </row>
    <row r="615" spans="30:32" ht="15.75" customHeight="1">
      <c r="AD615" s="2"/>
      <c r="AE615" s="2"/>
      <c r="AF615" s="2"/>
    </row>
    <row r="616" spans="30:32" ht="15.75" customHeight="1">
      <c r="AD616" s="2"/>
      <c r="AE616" s="2"/>
      <c r="AF616" s="2"/>
    </row>
    <row r="617" spans="30:32" ht="15.75" customHeight="1">
      <c r="AD617" s="2"/>
      <c r="AE617" s="2"/>
      <c r="AF617" s="2"/>
    </row>
    <row r="618" spans="30:32" ht="15.75" customHeight="1">
      <c r="AD618" s="2"/>
      <c r="AE618" s="2"/>
      <c r="AF618" s="2"/>
    </row>
    <row r="619" spans="30:32" ht="15.75" customHeight="1">
      <c r="AD619" s="2"/>
      <c r="AE619" s="2"/>
      <c r="AF619" s="2"/>
    </row>
    <row r="620" spans="30:32" ht="15.75" customHeight="1">
      <c r="AD620" s="2"/>
      <c r="AE620" s="2"/>
      <c r="AF620" s="2"/>
    </row>
    <row r="621" spans="30:32" ht="15.75" customHeight="1">
      <c r="AD621" s="2"/>
      <c r="AE621" s="2"/>
      <c r="AF621" s="2"/>
    </row>
    <row r="622" spans="30:32" ht="15.75" customHeight="1">
      <c r="AD622" s="2"/>
      <c r="AE622" s="2"/>
      <c r="AF622" s="2"/>
    </row>
    <row r="623" spans="30:32" ht="15.75" customHeight="1">
      <c r="AD623" s="2"/>
      <c r="AE623" s="2"/>
      <c r="AF623" s="2"/>
    </row>
    <row r="624" spans="30:32" ht="15.75" customHeight="1">
      <c r="AD624" s="2"/>
      <c r="AE624" s="2"/>
      <c r="AF624" s="2"/>
    </row>
    <row r="625" spans="30:32" ht="15.75" customHeight="1">
      <c r="AD625" s="2"/>
      <c r="AE625" s="2"/>
      <c r="AF625" s="2"/>
    </row>
    <row r="626" spans="30:32" ht="15.75" customHeight="1">
      <c r="AD626" s="2"/>
      <c r="AE626" s="2"/>
      <c r="AF626" s="2"/>
    </row>
    <row r="627" spans="30:32" ht="15.75" customHeight="1">
      <c r="AD627" s="2"/>
      <c r="AE627" s="2"/>
      <c r="AF627" s="2"/>
    </row>
    <row r="628" spans="30:32" ht="15.75" customHeight="1">
      <c r="AD628" s="2"/>
      <c r="AE628" s="2"/>
      <c r="AF628" s="2"/>
    </row>
    <row r="629" spans="30:32" ht="15.75" customHeight="1">
      <c r="AD629" s="2"/>
      <c r="AE629" s="2"/>
      <c r="AF629" s="2"/>
    </row>
    <row r="630" spans="30:32" ht="15.75" customHeight="1">
      <c r="AD630" s="2"/>
      <c r="AE630" s="2"/>
      <c r="AF630" s="2"/>
    </row>
    <row r="631" spans="30:32" ht="15.75" customHeight="1">
      <c r="AD631" s="2"/>
      <c r="AE631" s="2"/>
      <c r="AF631" s="2"/>
    </row>
    <row r="632" spans="30:32" ht="15.75" customHeight="1">
      <c r="AD632" s="2"/>
      <c r="AE632" s="2"/>
      <c r="AF632" s="2"/>
    </row>
    <row r="633" spans="30:32" ht="15.75" customHeight="1">
      <c r="AD633" s="2"/>
      <c r="AE633" s="2"/>
      <c r="AF633" s="2"/>
    </row>
    <row r="634" spans="30:32" ht="15.75" customHeight="1">
      <c r="AD634" s="2"/>
      <c r="AE634" s="2"/>
      <c r="AF634" s="2"/>
    </row>
    <row r="635" spans="30:32" ht="15.75" customHeight="1">
      <c r="AD635" s="2"/>
      <c r="AE635" s="2"/>
      <c r="AF635" s="2"/>
    </row>
    <row r="636" spans="30:32" ht="15.75" customHeight="1">
      <c r="AD636" s="2"/>
      <c r="AE636" s="2"/>
      <c r="AF636" s="2"/>
    </row>
    <row r="637" spans="30:32" ht="15.75" customHeight="1">
      <c r="AD637" s="2"/>
      <c r="AE637" s="2"/>
      <c r="AF637" s="2"/>
    </row>
    <row r="638" spans="30:32" ht="15.75" customHeight="1">
      <c r="AD638" s="2"/>
      <c r="AE638" s="2"/>
      <c r="AF638" s="2"/>
    </row>
    <row r="639" spans="30:32" ht="15.75" customHeight="1">
      <c r="AD639" s="2"/>
      <c r="AE639" s="2"/>
      <c r="AF639" s="2"/>
    </row>
    <row r="640" spans="30:32" ht="15.75" customHeight="1">
      <c r="AD640" s="2"/>
      <c r="AE640" s="2"/>
      <c r="AF640" s="2"/>
    </row>
    <row r="641" spans="30:32" ht="15.75" customHeight="1">
      <c r="AD641" s="2"/>
      <c r="AE641" s="2"/>
      <c r="AF641" s="2"/>
    </row>
    <row r="642" spans="30:32" ht="15.75" customHeight="1">
      <c r="AD642" s="2"/>
      <c r="AE642" s="2"/>
      <c r="AF642" s="2"/>
    </row>
    <row r="643" spans="30:32" ht="15.75" customHeight="1">
      <c r="AD643" s="2"/>
      <c r="AE643" s="2"/>
      <c r="AF643" s="2"/>
    </row>
    <row r="644" spans="30:32" ht="15.75" customHeight="1">
      <c r="AD644" s="2"/>
      <c r="AE644" s="2"/>
      <c r="AF644" s="2"/>
    </row>
    <row r="645" spans="30:32" ht="15.75" customHeight="1">
      <c r="AD645" s="2"/>
      <c r="AE645" s="2"/>
      <c r="AF645" s="2"/>
    </row>
    <row r="646" spans="30:32" ht="15.75" customHeight="1">
      <c r="AD646" s="2"/>
      <c r="AE646" s="2"/>
      <c r="AF646" s="2"/>
    </row>
    <row r="647" spans="30:32" ht="15.75" customHeight="1">
      <c r="AD647" s="2"/>
      <c r="AE647" s="2"/>
      <c r="AF647" s="2"/>
    </row>
    <row r="648" spans="30:32" ht="15.75" customHeight="1">
      <c r="AD648" s="2"/>
      <c r="AE648" s="2"/>
      <c r="AF648" s="2"/>
    </row>
    <row r="649" spans="30:32" ht="15.75" customHeight="1">
      <c r="AD649" s="2"/>
      <c r="AE649" s="2"/>
      <c r="AF649" s="2"/>
    </row>
    <row r="650" spans="30:32" ht="15.75" customHeight="1">
      <c r="AD650" s="2"/>
      <c r="AE650" s="2"/>
      <c r="AF650" s="2"/>
    </row>
    <row r="651" spans="30:32" ht="15.75" customHeight="1">
      <c r="AD651" s="2"/>
      <c r="AE651" s="2"/>
      <c r="AF651" s="2"/>
    </row>
    <row r="652" spans="30:32" ht="15.75" customHeight="1">
      <c r="AD652" s="2"/>
      <c r="AE652" s="2"/>
      <c r="AF652" s="2"/>
    </row>
    <row r="653" spans="30:32" ht="15.75" customHeight="1">
      <c r="AD653" s="2"/>
      <c r="AE653" s="2"/>
      <c r="AF653" s="2"/>
    </row>
    <row r="654" spans="30:32" ht="15.75" customHeight="1">
      <c r="AD654" s="2"/>
      <c r="AE654" s="2"/>
      <c r="AF654" s="2"/>
    </row>
    <row r="655" spans="30:32" ht="15.75" customHeight="1">
      <c r="AD655" s="2"/>
      <c r="AE655" s="2"/>
      <c r="AF655" s="2"/>
    </row>
    <row r="656" spans="30:32" ht="15.75" customHeight="1">
      <c r="AD656" s="2"/>
      <c r="AE656" s="2"/>
      <c r="AF656" s="2"/>
    </row>
    <row r="657" spans="30:32" ht="15.75" customHeight="1">
      <c r="AD657" s="2"/>
      <c r="AE657" s="2"/>
      <c r="AF657" s="2"/>
    </row>
    <row r="658" spans="30:32" ht="15.75" customHeight="1">
      <c r="AD658" s="2"/>
      <c r="AE658" s="2"/>
      <c r="AF658" s="2"/>
    </row>
    <row r="659" spans="30:32" ht="15.75" customHeight="1">
      <c r="AD659" s="2"/>
      <c r="AE659" s="2"/>
      <c r="AF659" s="2"/>
    </row>
    <row r="660" spans="30:32" ht="15.75" customHeight="1">
      <c r="AD660" s="2"/>
      <c r="AE660" s="2"/>
      <c r="AF660" s="2"/>
    </row>
    <row r="661" spans="30:32" ht="15.75" customHeight="1">
      <c r="AD661" s="2"/>
      <c r="AE661" s="2"/>
      <c r="AF661" s="2"/>
    </row>
    <row r="662" spans="30:32" ht="15.75" customHeight="1">
      <c r="AD662" s="2"/>
      <c r="AE662" s="2"/>
      <c r="AF662" s="2"/>
    </row>
    <row r="663" spans="30:32" ht="15.75" customHeight="1">
      <c r="AD663" s="2"/>
      <c r="AE663" s="2"/>
      <c r="AF663" s="2"/>
    </row>
    <row r="664" spans="30:32" ht="15.75" customHeight="1">
      <c r="AD664" s="2"/>
      <c r="AE664" s="2"/>
      <c r="AF664" s="2"/>
    </row>
    <row r="665" spans="30:32" ht="15.75" customHeight="1">
      <c r="AD665" s="2"/>
      <c r="AE665" s="2"/>
      <c r="AF665" s="2"/>
    </row>
    <row r="666" spans="30:32" ht="15.75" customHeight="1">
      <c r="AD666" s="2"/>
      <c r="AE666" s="2"/>
      <c r="AF666" s="2"/>
    </row>
    <row r="667" spans="30:32" ht="15.75" customHeight="1">
      <c r="AD667" s="2"/>
      <c r="AE667" s="2"/>
      <c r="AF667" s="2"/>
    </row>
    <row r="668" spans="30:32" ht="15.75" customHeight="1">
      <c r="AD668" s="2"/>
      <c r="AE668" s="2"/>
      <c r="AF668" s="2"/>
    </row>
    <row r="669" spans="30:32" ht="15.75" customHeight="1">
      <c r="AD669" s="2"/>
      <c r="AE669" s="2"/>
      <c r="AF669" s="2"/>
    </row>
    <row r="670" spans="30:32" ht="15.75" customHeight="1">
      <c r="AD670" s="2"/>
      <c r="AE670" s="2"/>
      <c r="AF670" s="2"/>
    </row>
    <row r="671" spans="30:32" ht="15.75" customHeight="1">
      <c r="AD671" s="2"/>
      <c r="AE671" s="2"/>
      <c r="AF671" s="2"/>
    </row>
    <row r="672" spans="30:32" ht="15.75" customHeight="1">
      <c r="AD672" s="2"/>
      <c r="AE672" s="2"/>
      <c r="AF672" s="2"/>
    </row>
    <row r="673" spans="30:32" ht="15.75" customHeight="1">
      <c r="AD673" s="2"/>
      <c r="AE673" s="2"/>
      <c r="AF673" s="2"/>
    </row>
    <row r="674" spans="30:32" ht="15.75" customHeight="1">
      <c r="AD674" s="2"/>
      <c r="AE674" s="2"/>
      <c r="AF674" s="2"/>
    </row>
    <row r="675" spans="30:32" ht="15.75" customHeight="1">
      <c r="AD675" s="2"/>
      <c r="AE675" s="2"/>
      <c r="AF675" s="2"/>
    </row>
    <row r="676" spans="30:32" ht="15.75" customHeight="1">
      <c r="AD676" s="2"/>
      <c r="AE676" s="2"/>
      <c r="AF676" s="2"/>
    </row>
    <row r="677" spans="30:32" ht="15.75" customHeight="1">
      <c r="AD677" s="2"/>
      <c r="AE677" s="2"/>
      <c r="AF677" s="2"/>
    </row>
    <row r="678" spans="30:32" ht="15.75" customHeight="1">
      <c r="AD678" s="2"/>
      <c r="AE678" s="2"/>
      <c r="AF678" s="2"/>
    </row>
    <row r="679" spans="30:32" ht="15.75" customHeight="1">
      <c r="AD679" s="2"/>
      <c r="AE679" s="2"/>
      <c r="AF679" s="2"/>
    </row>
    <row r="680" spans="30:32" ht="15.75" customHeight="1">
      <c r="AD680" s="2"/>
      <c r="AE680" s="2"/>
      <c r="AF680" s="2"/>
    </row>
    <row r="681" spans="30:32" ht="15.75" customHeight="1">
      <c r="AD681" s="2"/>
      <c r="AE681" s="2"/>
      <c r="AF681" s="2"/>
    </row>
    <row r="682" spans="30:32" ht="15.75" customHeight="1">
      <c r="AD682" s="2"/>
      <c r="AE682" s="2"/>
      <c r="AF682" s="2"/>
    </row>
    <row r="683" spans="30:32" ht="15.75" customHeight="1">
      <c r="AD683" s="2"/>
      <c r="AE683" s="2"/>
      <c r="AF683" s="2"/>
    </row>
    <row r="684" spans="30:32" ht="15.75" customHeight="1">
      <c r="AD684" s="2"/>
      <c r="AE684" s="2"/>
      <c r="AF684" s="2"/>
    </row>
    <row r="685" spans="30:32" ht="15.75" customHeight="1">
      <c r="AD685" s="2"/>
      <c r="AE685" s="2"/>
      <c r="AF685" s="2"/>
    </row>
    <row r="686" spans="30:32" ht="15.75" customHeight="1">
      <c r="AD686" s="2"/>
      <c r="AE686" s="2"/>
      <c r="AF686" s="2"/>
    </row>
    <row r="687" spans="30:32" ht="15.75" customHeight="1">
      <c r="AD687" s="2"/>
      <c r="AE687" s="2"/>
      <c r="AF687" s="2"/>
    </row>
    <row r="688" spans="30:32" ht="15.75" customHeight="1">
      <c r="AD688" s="2"/>
      <c r="AE688" s="2"/>
      <c r="AF688" s="2"/>
    </row>
    <row r="689" spans="30:32" ht="15.75" customHeight="1">
      <c r="AD689" s="2"/>
      <c r="AE689" s="2"/>
      <c r="AF689" s="2"/>
    </row>
    <row r="690" spans="30:32" ht="15.75" customHeight="1">
      <c r="AD690" s="2"/>
      <c r="AE690" s="2"/>
      <c r="AF690" s="2"/>
    </row>
    <row r="691" spans="30:32" ht="15.75" customHeight="1">
      <c r="AD691" s="2"/>
      <c r="AE691" s="2"/>
      <c r="AF691" s="2"/>
    </row>
    <row r="692" spans="30:32" ht="15.75" customHeight="1">
      <c r="AD692" s="2"/>
      <c r="AE692" s="2"/>
      <c r="AF692" s="2"/>
    </row>
    <row r="693" spans="30:32" ht="15.75" customHeight="1">
      <c r="AD693" s="2"/>
      <c r="AE693" s="2"/>
      <c r="AF693" s="2"/>
    </row>
    <row r="694" spans="30:32" ht="15.75" customHeight="1">
      <c r="AD694" s="2"/>
      <c r="AE694" s="2"/>
      <c r="AF694" s="2"/>
    </row>
    <row r="695" spans="30:32" ht="15.75" customHeight="1">
      <c r="AD695" s="2"/>
      <c r="AE695" s="2"/>
      <c r="AF695" s="2"/>
    </row>
    <row r="696" spans="30:32" ht="15.75" customHeight="1">
      <c r="AD696" s="2"/>
      <c r="AE696" s="2"/>
      <c r="AF696" s="2"/>
    </row>
    <row r="697" spans="30:32" ht="15.75" customHeight="1">
      <c r="AD697" s="2"/>
      <c r="AE697" s="2"/>
      <c r="AF697" s="2"/>
    </row>
    <row r="698" spans="30:32" ht="15.75" customHeight="1">
      <c r="AD698" s="2"/>
      <c r="AE698" s="2"/>
      <c r="AF698" s="2"/>
    </row>
    <row r="699" spans="30:32" ht="15.75" customHeight="1">
      <c r="AD699" s="2"/>
      <c r="AE699" s="2"/>
      <c r="AF699" s="2"/>
    </row>
    <row r="700" spans="30:32" ht="15.75" customHeight="1">
      <c r="AD700" s="2"/>
      <c r="AE700" s="2"/>
      <c r="AF700" s="2"/>
    </row>
    <row r="701" spans="30:32" ht="15.75" customHeight="1">
      <c r="AD701" s="2"/>
      <c r="AE701" s="2"/>
      <c r="AF701" s="2"/>
    </row>
    <row r="702" spans="30:32" ht="15.75" customHeight="1">
      <c r="AD702" s="2"/>
      <c r="AE702" s="2"/>
      <c r="AF702" s="2"/>
    </row>
    <row r="703" spans="30:32" ht="15.75" customHeight="1">
      <c r="AD703" s="2"/>
      <c r="AE703" s="2"/>
      <c r="AF703" s="2"/>
    </row>
    <row r="704" spans="30:32" ht="15.75" customHeight="1">
      <c r="AD704" s="2"/>
      <c r="AE704" s="2"/>
      <c r="AF704" s="2"/>
    </row>
    <row r="705" spans="30:32" ht="15.75" customHeight="1">
      <c r="AD705" s="2"/>
      <c r="AE705" s="2"/>
      <c r="AF705" s="2"/>
    </row>
    <row r="706" spans="30:32" ht="15.75" customHeight="1">
      <c r="AD706" s="2"/>
      <c r="AE706" s="2"/>
      <c r="AF706" s="2"/>
    </row>
    <row r="707" spans="30:32" ht="15.75" customHeight="1">
      <c r="AD707" s="2"/>
      <c r="AE707" s="2"/>
      <c r="AF707" s="2"/>
    </row>
    <row r="708" spans="30:32" ht="15.75" customHeight="1">
      <c r="AD708" s="2"/>
      <c r="AE708" s="2"/>
      <c r="AF708" s="2"/>
    </row>
    <row r="709" spans="30:32" ht="15.75" customHeight="1">
      <c r="AD709" s="2"/>
      <c r="AE709" s="2"/>
      <c r="AF709" s="2"/>
    </row>
    <row r="710" spans="30:32" ht="15.75" customHeight="1">
      <c r="AD710" s="2"/>
      <c r="AE710" s="2"/>
      <c r="AF710" s="2"/>
    </row>
    <row r="711" spans="30:32" ht="15.75" customHeight="1">
      <c r="AD711" s="2"/>
      <c r="AE711" s="2"/>
      <c r="AF711" s="2"/>
    </row>
    <row r="712" spans="30:32" ht="15.75" customHeight="1">
      <c r="AD712" s="2"/>
      <c r="AE712" s="2"/>
      <c r="AF712" s="2"/>
    </row>
    <row r="713" spans="30:32" ht="15.75" customHeight="1">
      <c r="AD713" s="2"/>
      <c r="AE713" s="2"/>
      <c r="AF713" s="2"/>
    </row>
    <row r="714" spans="30:32" ht="15.75" customHeight="1">
      <c r="AD714" s="2"/>
      <c r="AE714" s="2"/>
      <c r="AF714" s="2"/>
    </row>
    <row r="715" spans="30:32" ht="15.75" customHeight="1">
      <c r="AD715" s="2"/>
      <c r="AE715" s="2"/>
      <c r="AF715" s="2"/>
    </row>
    <row r="716" spans="30:32" ht="15.75" customHeight="1">
      <c r="AD716" s="2"/>
      <c r="AE716" s="2"/>
      <c r="AF716" s="2"/>
    </row>
    <row r="717" spans="30:32" ht="15.75" customHeight="1">
      <c r="AD717" s="2"/>
      <c r="AE717" s="2"/>
      <c r="AF717" s="2"/>
    </row>
    <row r="718" spans="30:32" ht="15.75" customHeight="1">
      <c r="AD718" s="2"/>
      <c r="AE718" s="2"/>
      <c r="AF718" s="2"/>
    </row>
    <row r="719" spans="30:32" ht="15.75" customHeight="1">
      <c r="AD719" s="2"/>
      <c r="AE719" s="2"/>
      <c r="AF719" s="2"/>
    </row>
    <row r="720" spans="30:32" ht="15.75" customHeight="1">
      <c r="AD720" s="2"/>
      <c r="AE720" s="2"/>
      <c r="AF720" s="2"/>
    </row>
    <row r="721" spans="30:32" ht="15.75" customHeight="1">
      <c r="AD721" s="2"/>
      <c r="AE721" s="2"/>
      <c r="AF721" s="2"/>
    </row>
    <row r="722" spans="30:32" ht="15.75" customHeight="1">
      <c r="AD722" s="2"/>
      <c r="AE722" s="2"/>
      <c r="AF722" s="2"/>
    </row>
    <row r="723" spans="30:32" ht="15.75" customHeight="1">
      <c r="AD723" s="2"/>
      <c r="AE723" s="2"/>
      <c r="AF723" s="2"/>
    </row>
    <row r="724" spans="30:32" ht="15.75" customHeight="1">
      <c r="AD724" s="2"/>
      <c r="AE724" s="2"/>
      <c r="AF724" s="2"/>
    </row>
    <row r="725" spans="30:32" ht="15.75" customHeight="1">
      <c r="AD725" s="2"/>
      <c r="AE725" s="2"/>
      <c r="AF725" s="2"/>
    </row>
    <row r="726" spans="30:32" ht="15.75" customHeight="1">
      <c r="AD726" s="2"/>
      <c r="AE726" s="2"/>
      <c r="AF726" s="2"/>
    </row>
    <row r="727" spans="30:32" ht="15.75" customHeight="1">
      <c r="AD727" s="2"/>
      <c r="AE727" s="2"/>
      <c r="AF727" s="2"/>
    </row>
    <row r="728" spans="30:32" ht="15.75" customHeight="1">
      <c r="AD728" s="2"/>
      <c r="AE728" s="2"/>
      <c r="AF728" s="2"/>
    </row>
    <row r="729" spans="30:32" ht="15.75" customHeight="1">
      <c r="AD729" s="2"/>
      <c r="AE729" s="2"/>
      <c r="AF729" s="2"/>
    </row>
    <row r="730" spans="30:32" ht="15.75" customHeight="1">
      <c r="AD730" s="2"/>
      <c r="AE730" s="2"/>
      <c r="AF730" s="2"/>
    </row>
    <row r="731" spans="30:32" ht="15.75" customHeight="1">
      <c r="AD731" s="2"/>
      <c r="AE731" s="2"/>
      <c r="AF731" s="2"/>
    </row>
    <row r="732" spans="30:32" ht="15.75" customHeight="1">
      <c r="AD732" s="2"/>
      <c r="AE732" s="2"/>
      <c r="AF732" s="2"/>
    </row>
    <row r="733" spans="30:32" ht="15.75" customHeight="1">
      <c r="AD733" s="2"/>
      <c r="AE733" s="2"/>
      <c r="AF733" s="2"/>
    </row>
    <row r="734" spans="30:32" ht="15.75" customHeight="1">
      <c r="AD734" s="2"/>
      <c r="AE734" s="2"/>
      <c r="AF734" s="2"/>
    </row>
    <row r="735" spans="30:32" ht="15.75" customHeight="1">
      <c r="AD735" s="2"/>
      <c r="AE735" s="2"/>
      <c r="AF735" s="2"/>
    </row>
    <row r="736" spans="30:32" ht="15.75" customHeight="1">
      <c r="AD736" s="2"/>
      <c r="AE736" s="2"/>
      <c r="AF736" s="2"/>
    </row>
    <row r="737" spans="30:32" ht="15.75" customHeight="1">
      <c r="AD737" s="2"/>
      <c r="AE737" s="2"/>
      <c r="AF737" s="2"/>
    </row>
    <row r="738" spans="30:32" ht="15.75" customHeight="1">
      <c r="AD738" s="2"/>
      <c r="AE738" s="2"/>
      <c r="AF738" s="2"/>
    </row>
    <row r="739" spans="30:32" ht="15.75" customHeight="1">
      <c r="AD739" s="2"/>
      <c r="AE739" s="2"/>
      <c r="AF739" s="2"/>
    </row>
    <row r="740" spans="30:32" ht="15.75" customHeight="1">
      <c r="AD740" s="2"/>
      <c r="AE740" s="2"/>
      <c r="AF740" s="2"/>
    </row>
    <row r="741" spans="30:32" ht="15.75" customHeight="1">
      <c r="AD741" s="2"/>
      <c r="AE741" s="2"/>
      <c r="AF741" s="2"/>
    </row>
    <row r="742" spans="30:32" ht="15.75" customHeight="1">
      <c r="AD742" s="2"/>
      <c r="AE742" s="2"/>
      <c r="AF742" s="2"/>
    </row>
    <row r="743" spans="30:32" ht="15.75" customHeight="1">
      <c r="AD743" s="2"/>
      <c r="AE743" s="2"/>
      <c r="AF743" s="2"/>
    </row>
    <row r="744" spans="30:32" ht="15.75" customHeight="1">
      <c r="AD744" s="2"/>
      <c r="AE744" s="2"/>
      <c r="AF744" s="2"/>
    </row>
    <row r="745" spans="30:32" ht="15.75" customHeight="1">
      <c r="AD745" s="2"/>
      <c r="AE745" s="2"/>
      <c r="AF745" s="2"/>
    </row>
    <row r="746" spans="30:32" ht="15.75" customHeight="1">
      <c r="AD746" s="2"/>
      <c r="AE746" s="2"/>
      <c r="AF746" s="2"/>
    </row>
    <row r="747" spans="30:32" ht="15.75" customHeight="1">
      <c r="AD747" s="2"/>
      <c r="AE747" s="2"/>
      <c r="AF747" s="2"/>
    </row>
    <row r="748" spans="30:32" ht="15.75" customHeight="1">
      <c r="AD748" s="2"/>
      <c r="AE748" s="2"/>
      <c r="AF748" s="2"/>
    </row>
    <row r="749" spans="30:32" ht="15.75" customHeight="1">
      <c r="AD749" s="2"/>
      <c r="AE749" s="2"/>
      <c r="AF749" s="2"/>
    </row>
    <row r="750" spans="30:32" ht="15.75" customHeight="1">
      <c r="AD750" s="2"/>
      <c r="AE750" s="2"/>
      <c r="AF750" s="2"/>
    </row>
    <row r="751" spans="30:32" ht="15.75" customHeight="1">
      <c r="AD751" s="2"/>
      <c r="AE751" s="2"/>
      <c r="AF751" s="2"/>
    </row>
    <row r="752" spans="30:32" ht="15.75" customHeight="1">
      <c r="AD752" s="2"/>
      <c r="AE752" s="2"/>
      <c r="AF752" s="2"/>
    </row>
    <row r="753" spans="30:32" ht="15.75" customHeight="1">
      <c r="AD753" s="2"/>
      <c r="AE753" s="2"/>
      <c r="AF753" s="2"/>
    </row>
    <row r="754" spans="30:32" ht="15.75" customHeight="1">
      <c r="AD754" s="2"/>
      <c r="AE754" s="2"/>
      <c r="AF754" s="2"/>
    </row>
    <row r="755" spans="30:32" ht="15.75" customHeight="1">
      <c r="AD755" s="2"/>
      <c r="AE755" s="2"/>
      <c r="AF755" s="2"/>
    </row>
    <row r="756" spans="30:32" ht="15.75" customHeight="1">
      <c r="AD756" s="2"/>
      <c r="AE756" s="2"/>
      <c r="AF756" s="2"/>
    </row>
    <row r="757" spans="30:32" ht="15.75" customHeight="1">
      <c r="AD757" s="2"/>
      <c r="AE757" s="2"/>
      <c r="AF757" s="2"/>
    </row>
    <row r="758" spans="30:32" ht="15.75" customHeight="1">
      <c r="AD758" s="2"/>
      <c r="AE758" s="2"/>
      <c r="AF758" s="2"/>
    </row>
    <row r="759" spans="30:32" ht="15.75" customHeight="1">
      <c r="AD759" s="2"/>
      <c r="AE759" s="2"/>
      <c r="AF759" s="2"/>
    </row>
    <row r="760" spans="30:32" ht="15.75" customHeight="1">
      <c r="AD760" s="2"/>
      <c r="AE760" s="2"/>
      <c r="AF760" s="2"/>
    </row>
    <row r="761" spans="30:32" ht="15.75" customHeight="1">
      <c r="AD761" s="2"/>
      <c r="AE761" s="2"/>
      <c r="AF761" s="2"/>
    </row>
    <row r="762" spans="30:32" ht="15.75" customHeight="1">
      <c r="AD762" s="2"/>
      <c r="AE762" s="2"/>
      <c r="AF762" s="2"/>
    </row>
    <row r="763" spans="30:32" ht="15.75" customHeight="1">
      <c r="AD763" s="2"/>
      <c r="AE763" s="2"/>
      <c r="AF763" s="2"/>
    </row>
    <row r="764" spans="30:32" ht="15.75" customHeight="1">
      <c r="AD764" s="2"/>
      <c r="AE764" s="2"/>
      <c r="AF764" s="2"/>
    </row>
    <row r="765" spans="30:32" ht="15.75" customHeight="1">
      <c r="AD765" s="2"/>
      <c r="AE765" s="2"/>
      <c r="AF765" s="2"/>
    </row>
    <row r="766" spans="30:32" ht="15.75" customHeight="1">
      <c r="AD766" s="2"/>
      <c r="AE766" s="2"/>
      <c r="AF766" s="2"/>
    </row>
    <row r="767" spans="30:32" ht="15.75" customHeight="1">
      <c r="AD767" s="2"/>
      <c r="AE767" s="2"/>
      <c r="AF767" s="2"/>
    </row>
    <row r="768" spans="30:32" ht="15.75" customHeight="1">
      <c r="AD768" s="2"/>
      <c r="AE768" s="2"/>
      <c r="AF768" s="2"/>
    </row>
    <row r="769" spans="30:32" ht="15.75" customHeight="1">
      <c r="AD769" s="2"/>
      <c r="AE769" s="2"/>
      <c r="AF769" s="2"/>
    </row>
    <row r="770" spans="30:32" ht="15.75" customHeight="1">
      <c r="AD770" s="2"/>
      <c r="AE770" s="2"/>
      <c r="AF770" s="2"/>
    </row>
    <row r="771" spans="30:32" ht="15.75" customHeight="1">
      <c r="AD771" s="2"/>
      <c r="AE771" s="2"/>
      <c r="AF771" s="2"/>
    </row>
    <row r="772" spans="30:32" ht="15.75" customHeight="1">
      <c r="AD772" s="2"/>
      <c r="AE772" s="2"/>
      <c r="AF772" s="2"/>
    </row>
    <row r="773" spans="30:32" ht="15.75" customHeight="1">
      <c r="AD773" s="2"/>
      <c r="AE773" s="2"/>
      <c r="AF773" s="2"/>
    </row>
    <row r="774" spans="30:32" ht="15.75" customHeight="1">
      <c r="AD774" s="2"/>
      <c r="AE774" s="2"/>
      <c r="AF774" s="2"/>
    </row>
    <row r="775" spans="30:32" ht="15.75" customHeight="1">
      <c r="AD775" s="2"/>
      <c r="AE775" s="2"/>
      <c r="AF775" s="2"/>
    </row>
    <row r="776" spans="30:32" ht="15.75" customHeight="1">
      <c r="AD776" s="2"/>
      <c r="AE776" s="2"/>
      <c r="AF776" s="2"/>
    </row>
    <row r="777" spans="30:32" ht="15.75" customHeight="1">
      <c r="AD777" s="2"/>
      <c r="AE777" s="2"/>
      <c r="AF777" s="2"/>
    </row>
    <row r="778" spans="30:32" ht="15.75" customHeight="1">
      <c r="AD778" s="2"/>
      <c r="AE778" s="2"/>
      <c r="AF778" s="2"/>
    </row>
    <row r="779" spans="30:32" ht="15.75" customHeight="1">
      <c r="AD779" s="2"/>
      <c r="AE779" s="2"/>
      <c r="AF779" s="2"/>
    </row>
    <row r="780" spans="30:32" ht="15.75" customHeight="1">
      <c r="AD780" s="2"/>
      <c r="AE780" s="2"/>
      <c r="AF780" s="2"/>
    </row>
    <row r="781" spans="30:32" ht="15.75" customHeight="1">
      <c r="AD781" s="2"/>
      <c r="AE781" s="2"/>
      <c r="AF781" s="2"/>
    </row>
    <row r="782" spans="30:32" ht="15.75" customHeight="1">
      <c r="AD782" s="2"/>
      <c r="AE782" s="2"/>
      <c r="AF782" s="2"/>
    </row>
    <row r="783" spans="30:32" ht="15.75" customHeight="1">
      <c r="AD783" s="2"/>
      <c r="AE783" s="2"/>
      <c r="AF783" s="2"/>
    </row>
    <row r="784" spans="30:32" ht="15.75" customHeight="1">
      <c r="AD784" s="2"/>
      <c r="AE784" s="2"/>
      <c r="AF784" s="2"/>
    </row>
    <row r="785" spans="30:32" ht="15.75" customHeight="1">
      <c r="AD785" s="2"/>
      <c r="AE785" s="2"/>
      <c r="AF785" s="2"/>
    </row>
    <row r="786" spans="30:32" ht="15.75" customHeight="1">
      <c r="AD786" s="2"/>
      <c r="AE786" s="2"/>
      <c r="AF786" s="2"/>
    </row>
    <row r="787" spans="30:32" ht="15.75" customHeight="1">
      <c r="AD787" s="2"/>
      <c r="AE787" s="2"/>
      <c r="AF787" s="2"/>
    </row>
    <row r="788" spans="30:32" ht="15.75" customHeight="1">
      <c r="AD788" s="2"/>
      <c r="AE788" s="2"/>
      <c r="AF788" s="2"/>
    </row>
    <row r="789" spans="30:32" ht="15.75" customHeight="1">
      <c r="AD789" s="2"/>
      <c r="AE789" s="2"/>
      <c r="AF789" s="2"/>
    </row>
    <row r="790" spans="30:32" ht="15.75" customHeight="1">
      <c r="AD790" s="2"/>
      <c r="AE790" s="2"/>
      <c r="AF790" s="2"/>
    </row>
    <row r="791" spans="30:32" ht="15.75" customHeight="1">
      <c r="AD791" s="2"/>
      <c r="AE791" s="2"/>
      <c r="AF791" s="2"/>
    </row>
    <row r="792" spans="30:32" ht="15.75" customHeight="1">
      <c r="AD792" s="2"/>
      <c r="AE792" s="2"/>
      <c r="AF792" s="2"/>
    </row>
    <row r="793" spans="30:32" ht="15.75" customHeight="1">
      <c r="AD793" s="2"/>
      <c r="AE793" s="2"/>
      <c r="AF793" s="2"/>
    </row>
    <row r="794" spans="30:32" ht="15.75" customHeight="1">
      <c r="AD794" s="2"/>
      <c r="AE794" s="2"/>
      <c r="AF794" s="2"/>
    </row>
    <row r="795" spans="30:32" ht="15.75" customHeight="1">
      <c r="AD795" s="2"/>
      <c r="AE795" s="2"/>
      <c r="AF795" s="2"/>
    </row>
    <row r="796" spans="30:32" ht="15.75" customHeight="1">
      <c r="AD796" s="2"/>
      <c r="AE796" s="2"/>
      <c r="AF796" s="2"/>
    </row>
    <row r="797" spans="30:32" ht="15.75" customHeight="1">
      <c r="AD797" s="2"/>
      <c r="AE797" s="2"/>
      <c r="AF797" s="2"/>
    </row>
    <row r="798" spans="30:32" ht="15.75" customHeight="1">
      <c r="AD798" s="2"/>
      <c r="AE798" s="2"/>
      <c r="AF798" s="2"/>
    </row>
    <row r="799" spans="30:32" ht="15.75" customHeight="1">
      <c r="AD799" s="2"/>
      <c r="AE799" s="2"/>
      <c r="AF799" s="2"/>
    </row>
    <row r="800" spans="30:32" ht="15.75" customHeight="1">
      <c r="AD800" s="2"/>
      <c r="AE800" s="2"/>
      <c r="AF800" s="2"/>
    </row>
    <row r="801" spans="30:32" ht="15.75" customHeight="1">
      <c r="AD801" s="2"/>
      <c r="AE801" s="2"/>
      <c r="AF801" s="2"/>
    </row>
    <row r="802" spans="30:32" ht="15.75" customHeight="1">
      <c r="AD802" s="2"/>
      <c r="AE802" s="2"/>
      <c r="AF802" s="2"/>
    </row>
    <row r="803" spans="30:32" ht="15.75" customHeight="1">
      <c r="AD803" s="2"/>
      <c r="AE803" s="2"/>
      <c r="AF803" s="2"/>
    </row>
    <row r="804" spans="30:32" ht="15.75" customHeight="1">
      <c r="AD804" s="2"/>
      <c r="AE804" s="2"/>
      <c r="AF804" s="2"/>
    </row>
    <row r="805" spans="30:32" ht="15.75" customHeight="1">
      <c r="AD805" s="2"/>
      <c r="AE805" s="2"/>
      <c r="AF805" s="2"/>
    </row>
    <row r="806" spans="30:32" ht="15.75" customHeight="1">
      <c r="AD806" s="2"/>
      <c r="AE806" s="2"/>
      <c r="AF806" s="2"/>
    </row>
    <row r="807" spans="30:32" ht="15.75" customHeight="1">
      <c r="AD807" s="2"/>
      <c r="AE807" s="2"/>
      <c r="AF807" s="2"/>
    </row>
    <row r="808" spans="30:32" ht="15.75" customHeight="1">
      <c r="AD808" s="2"/>
      <c r="AE808" s="2"/>
      <c r="AF808" s="2"/>
    </row>
    <row r="809" spans="30:32" ht="15.75" customHeight="1">
      <c r="AD809" s="2"/>
      <c r="AE809" s="2"/>
      <c r="AF809" s="2"/>
    </row>
    <row r="810" spans="30:32" ht="15.75" customHeight="1">
      <c r="AD810" s="2"/>
      <c r="AE810" s="2"/>
      <c r="AF810" s="2"/>
    </row>
    <row r="811" spans="30:32" ht="15.75" customHeight="1">
      <c r="AD811" s="2"/>
      <c r="AE811" s="2"/>
      <c r="AF811" s="2"/>
    </row>
    <row r="812" spans="30:32" ht="15.75" customHeight="1">
      <c r="AD812" s="2"/>
      <c r="AE812" s="2"/>
      <c r="AF812" s="2"/>
    </row>
    <row r="813" spans="30:32" ht="15.75" customHeight="1">
      <c r="AD813" s="2"/>
      <c r="AE813" s="2"/>
      <c r="AF813" s="2"/>
    </row>
    <row r="814" spans="30:32" ht="15.75" customHeight="1">
      <c r="AD814" s="2"/>
      <c r="AE814" s="2"/>
      <c r="AF814" s="2"/>
    </row>
    <row r="815" spans="30:32" ht="15.75" customHeight="1">
      <c r="AD815" s="2"/>
      <c r="AE815" s="2"/>
      <c r="AF815" s="2"/>
    </row>
    <row r="816" spans="30:32" ht="15.75" customHeight="1">
      <c r="AD816" s="2"/>
      <c r="AE816" s="2"/>
      <c r="AF816" s="2"/>
    </row>
    <row r="817" spans="30:32" ht="15.75" customHeight="1">
      <c r="AD817" s="2"/>
      <c r="AE817" s="2"/>
      <c r="AF817" s="2"/>
    </row>
    <row r="818" spans="30:32" ht="15.75" customHeight="1">
      <c r="AD818" s="2"/>
      <c r="AE818" s="2"/>
      <c r="AF818" s="2"/>
    </row>
    <row r="819" spans="30:32" ht="15.75" customHeight="1">
      <c r="AD819" s="2"/>
      <c r="AE819" s="2"/>
      <c r="AF819" s="2"/>
    </row>
    <row r="820" spans="30:32" ht="15.75" customHeight="1">
      <c r="AD820" s="2"/>
      <c r="AE820" s="2"/>
      <c r="AF820" s="2"/>
    </row>
    <row r="821" spans="30:32" ht="15.75" customHeight="1">
      <c r="AD821" s="2"/>
      <c r="AE821" s="2"/>
      <c r="AF821" s="2"/>
    </row>
    <row r="822" spans="30:32" ht="15.75" customHeight="1">
      <c r="AD822" s="2"/>
      <c r="AE822" s="2"/>
      <c r="AF822" s="2"/>
    </row>
    <row r="823" spans="30:32" ht="15.75" customHeight="1">
      <c r="AD823" s="2"/>
      <c r="AE823" s="2"/>
      <c r="AF823" s="2"/>
    </row>
    <row r="824" spans="30:32" ht="15.75" customHeight="1">
      <c r="AD824" s="2"/>
      <c r="AE824" s="2"/>
      <c r="AF824" s="2"/>
    </row>
    <row r="825" spans="30:32" ht="15.75" customHeight="1">
      <c r="AD825" s="2"/>
      <c r="AE825" s="2"/>
      <c r="AF825" s="2"/>
    </row>
    <row r="826" spans="30:32" ht="15.75" customHeight="1">
      <c r="AD826" s="2"/>
      <c r="AE826" s="2"/>
      <c r="AF826" s="2"/>
    </row>
    <row r="827" spans="30:32" ht="15.75" customHeight="1">
      <c r="AD827" s="2"/>
      <c r="AE827" s="2"/>
      <c r="AF827" s="2"/>
    </row>
    <row r="828" spans="30:32" ht="15.75" customHeight="1">
      <c r="AD828" s="2"/>
      <c r="AE828" s="2"/>
      <c r="AF828" s="2"/>
    </row>
    <row r="829" spans="30:32" ht="15.75" customHeight="1">
      <c r="AD829" s="2"/>
      <c r="AE829" s="2"/>
      <c r="AF829" s="2"/>
    </row>
    <row r="830" spans="30:32" ht="15.75" customHeight="1">
      <c r="AD830" s="2"/>
      <c r="AE830" s="2"/>
      <c r="AF830" s="2"/>
    </row>
    <row r="831" spans="30:32" ht="15.75" customHeight="1">
      <c r="AD831" s="2"/>
      <c r="AE831" s="2"/>
      <c r="AF831" s="2"/>
    </row>
    <row r="832" spans="30:32" ht="15.75" customHeight="1">
      <c r="AD832" s="2"/>
      <c r="AE832" s="2"/>
      <c r="AF832" s="2"/>
    </row>
    <row r="833" spans="30:32" ht="15.75" customHeight="1">
      <c r="AD833" s="2"/>
      <c r="AE833" s="2"/>
      <c r="AF833" s="2"/>
    </row>
    <row r="834" spans="30:32" ht="15.75" customHeight="1">
      <c r="AD834" s="2"/>
      <c r="AE834" s="2"/>
      <c r="AF834" s="2"/>
    </row>
    <row r="835" spans="30:32" ht="15.75" customHeight="1">
      <c r="AD835" s="2"/>
      <c r="AE835" s="2"/>
      <c r="AF835" s="2"/>
    </row>
    <row r="836" spans="30:32" ht="15.75" customHeight="1">
      <c r="AD836" s="2"/>
      <c r="AE836" s="2"/>
      <c r="AF836" s="2"/>
    </row>
    <row r="837" spans="30:32" ht="15.75" customHeight="1">
      <c r="AD837" s="2"/>
      <c r="AE837" s="2"/>
      <c r="AF837" s="2"/>
    </row>
    <row r="838" spans="30:32" ht="15.75" customHeight="1">
      <c r="AD838" s="2"/>
      <c r="AE838" s="2"/>
      <c r="AF838" s="2"/>
    </row>
    <row r="839" spans="30:32" ht="15.75" customHeight="1">
      <c r="AD839" s="2"/>
      <c r="AE839" s="2"/>
      <c r="AF839" s="2"/>
    </row>
    <row r="840" spans="30:32" ht="15.75" customHeight="1">
      <c r="AD840" s="2"/>
      <c r="AE840" s="2"/>
      <c r="AF840" s="2"/>
    </row>
    <row r="841" spans="30:32" ht="15.75" customHeight="1">
      <c r="AD841" s="2"/>
      <c r="AE841" s="2"/>
      <c r="AF841" s="2"/>
    </row>
    <row r="842" spans="30:32" ht="15.75" customHeight="1">
      <c r="AD842" s="2"/>
      <c r="AE842" s="2"/>
      <c r="AF842" s="2"/>
    </row>
    <row r="843" spans="30:32" ht="15.75" customHeight="1">
      <c r="AD843" s="2"/>
      <c r="AE843" s="2"/>
      <c r="AF843" s="2"/>
    </row>
    <row r="844" spans="30:32" ht="15.75" customHeight="1">
      <c r="AD844" s="2"/>
      <c r="AE844" s="2"/>
      <c r="AF844" s="2"/>
    </row>
    <row r="845" spans="30:32" ht="15.75" customHeight="1">
      <c r="AD845" s="2"/>
      <c r="AE845" s="2"/>
      <c r="AF845" s="2"/>
    </row>
    <row r="846" spans="30:32" ht="15.75" customHeight="1">
      <c r="AD846" s="2"/>
      <c r="AE846" s="2"/>
      <c r="AF846" s="2"/>
    </row>
    <row r="847" spans="30:32" ht="15.75" customHeight="1">
      <c r="AD847" s="2"/>
      <c r="AE847" s="2"/>
      <c r="AF847" s="2"/>
    </row>
    <row r="848" spans="30:32" ht="15.75" customHeight="1">
      <c r="AD848" s="2"/>
      <c r="AE848" s="2"/>
      <c r="AF848" s="2"/>
    </row>
    <row r="849" spans="30:32" ht="15.75" customHeight="1">
      <c r="AD849" s="2"/>
      <c r="AE849" s="2"/>
      <c r="AF849" s="2"/>
    </row>
    <row r="850" spans="30:32" ht="15.75" customHeight="1">
      <c r="AD850" s="2"/>
      <c r="AE850" s="2"/>
      <c r="AF850" s="2"/>
    </row>
    <row r="851" spans="30:32" ht="15.75" customHeight="1">
      <c r="AD851" s="2"/>
      <c r="AE851" s="2"/>
      <c r="AF851" s="2"/>
    </row>
    <row r="852" spans="30:32" ht="15.75" customHeight="1">
      <c r="AD852" s="2"/>
      <c r="AE852" s="2"/>
      <c r="AF852" s="2"/>
    </row>
    <row r="853" spans="30:32" ht="15.75" customHeight="1">
      <c r="AD853" s="2"/>
      <c r="AE853" s="2"/>
      <c r="AF853" s="2"/>
    </row>
    <row r="854" spans="30:32" ht="15.75" customHeight="1">
      <c r="AD854" s="2"/>
      <c r="AE854" s="2"/>
      <c r="AF854" s="2"/>
    </row>
    <row r="855" spans="30:32" ht="15.75" customHeight="1">
      <c r="AD855" s="2"/>
      <c r="AE855" s="2"/>
      <c r="AF855" s="2"/>
    </row>
    <row r="856" spans="30:32" ht="15.75" customHeight="1">
      <c r="AD856" s="2"/>
      <c r="AE856" s="2"/>
      <c r="AF856" s="2"/>
    </row>
    <row r="857" spans="30:32" ht="15.75" customHeight="1">
      <c r="AD857" s="2"/>
      <c r="AE857" s="2"/>
      <c r="AF857" s="2"/>
    </row>
    <row r="858" spans="30:32" ht="15.75" customHeight="1">
      <c r="AD858" s="2"/>
      <c r="AE858" s="2"/>
      <c r="AF858" s="2"/>
    </row>
    <row r="859" spans="30:32" ht="15.75" customHeight="1">
      <c r="AD859" s="2"/>
      <c r="AE859" s="2"/>
      <c r="AF859" s="2"/>
    </row>
    <row r="860" spans="30:32" ht="15.75" customHeight="1">
      <c r="AD860" s="2"/>
      <c r="AE860" s="2"/>
      <c r="AF860" s="2"/>
    </row>
    <row r="861" spans="30:32" ht="15.75" customHeight="1">
      <c r="AD861" s="2"/>
      <c r="AE861" s="2"/>
      <c r="AF861" s="2"/>
    </row>
    <row r="862" spans="30:32" ht="15.75" customHeight="1">
      <c r="AD862" s="2"/>
      <c r="AE862" s="2"/>
      <c r="AF862" s="2"/>
    </row>
    <row r="863" spans="30:32" ht="15.75" customHeight="1">
      <c r="AD863" s="2"/>
      <c r="AE863" s="2"/>
      <c r="AF863" s="2"/>
    </row>
    <row r="864" spans="30:32" ht="15.75" customHeight="1">
      <c r="AD864" s="2"/>
      <c r="AE864" s="2"/>
      <c r="AF864" s="2"/>
    </row>
    <row r="865" spans="30:32" ht="15.75" customHeight="1">
      <c r="AD865" s="2"/>
      <c r="AE865" s="2"/>
      <c r="AF865" s="2"/>
    </row>
    <row r="866" spans="30:32" ht="15.75" customHeight="1">
      <c r="AD866" s="2"/>
      <c r="AE866" s="2"/>
      <c r="AF866" s="2"/>
    </row>
    <row r="867" spans="30:32" ht="15.75" customHeight="1">
      <c r="AD867" s="2"/>
      <c r="AE867" s="2"/>
      <c r="AF867" s="2"/>
    </row>
    <row r="868" spans="30:32" ht="15.75" customHeight="1">
      <c r="AD868" s="2"/>
      <c r="AE868" s="2"/>
      <c r="AF868" s="2"/>
    </row>
    <row r="869" spans="30:32" ht="15.75" customHeight="1">
      <c r="AD869" s="2"/>
      <c r="AE869" s="2"/>
      <c r="AF869" s="2"/>
    </row>
    <row r="870" spans="30:32" ht="15.75" customHeight="1">
      <c r="AD870" s="2"/>
      <c r="AE870" s="2"/>
      <c r="AF870" s="2"/>
    </row>
    <row r="871" spans="30:32" ht="15.75" customHeight="1">
      <c r="AD871" s="2"/>
      <c r="AE871" s="2"/>
      <c r="AF871" s="2"/>
    </row>
    <row r="872" spans="30:32" ht="15.75" customHeight="1">
      <c r="AD872" s="2"/>
      <c r="AE872" s="2"/>
      <c r="AF872" s="2"/>
    </row>
    <row r="873" spans="30:32" ht="15.75" customHeight="1">
      <c r="AD873" s="2"/>
      <c r="AE873" s="2"/>
      <c r="AF873" s="2"/>
    </row>
    <row r="874" spans="30:32" ht="15.75" customHeight="1">
      <c r="AD874" s="2"/>
      <c r="AE874" s="2"/>
      <c r="AF874" s="2"/>
    </row>
    <row r="875" spans="30:32" ht="15.75" customHeight="1">
      <c r="AD875" s="2"/>
      <c r="AE875" s="2"/>
      <c r="AF875" s="2"/>
    </row>
    <row r="876" spans="30:32" ht="15.75" customHeight="1">
      <c r="AD876" s="2"/>
      <c r="AE876" s="2"/>
      <c r="AF876" s="2"/>
    </row>
    <row r="877" spans="30:32" ht="15.75" customHeight="1">
      <c r="AD877" s="2"/>
      <c r="AE877" s="2"/>
      <c r="AF877" s="2"/>
    </row>
    <row r="878" spans="30:32" ht="15.75" customHeight="1">
      <c r="AD878" s="2"/>
      <c r="AE878" s="2"/>
      <c r="AF878" s="2"/>
    </row>
    <row r="879" spans="30:32" ht="15.75" customHeight="1">
      <c r="AD879" s="2"/>
      <c r="AE879" s="2"/>
      <c r="AF879" s="2"/>
    </row>
    <row r="880" spans="30:32" ht="15.75" customHeight="1">
      <c r="AD880" s="2"/>
      <c r="AE880" s="2"/>
      <c r="AF880" s="2"/>
    </row>
    <row r="881" spans="30:32" ht="15.75" customHeight="1">
      <c r="AD881" s="2"/>
      <c r="AE881" s="2"/>
      <c r="AF881" s="2"/>
    </row>
    <row r="882" spans="30:32" ht="15.75" customHeight="1">
      <c r="AD882" s="2"/>
      <c r="AE882" s="2"/>
      <c r="AF882" s="2"/>
    </row>
    <row r="883" spans="30:32" ht="15.75" customHeight="1">
      <c r="AD883" s="2"/>
      <c r="AE883" s="2"/>
      <c r="AF883" s="2"/>
    </row>
    <row r="884" spans="30:32" ht="15.75" customHeight="1">
      <c r="AD884" s="2"/>
      <c r="AE884" s="2"/>
      <c r="AF884" s="2"/>
    </row>
    <row r="885" spans="30:32" ht="15.75" customHeight="1">
      <c r="AD885" s="2"/>
      <c r="AE885" s="2"/>
      <c r="AF885" s="2"/>
    </row>
    <row r="886" spans="30:32" ht="15.75" customHeight="1">
      <c r="AD886" s="2"/>
      <c r="AE886" s="2"/>
      <c r="AF886" s="2"/>
    </row>
    <row r="887" spans="30:32" ht="15.75" customHeight="1">
      <c r="AD887" s="2"/>
      <c r="AE887" s="2"/>
      <c r="AF887" s="2"/>
    </row>
    <row r="888" spans="30:32" ht="15.75" customHeight="1">
      <c r="AD888" s="2"/>
      <c r="AE888" s="2"/>
      <c r="AF888" s="2"/>
    </row>
    <row r="889" spans="30:32" ht="15.75" customHeight="1">
      <c r="AD889" s="2"/>
      <c r="AE889" s="2"/>
      <c r="AF889" s="2"/>
    </row>
    <row r="890" spans="30:32" ht="15.75" customHeight="1">
      <c r="AD890" s="2"/>
      <c r="AE890" s="2"/>
      <c r="AF890" s="2"/>
    </row>
    <row r="891" spans="30:32" ht="15.75" customHeight="1">
      <c r="AD891" s="2"/>
      <c r="AE891" s="2"/>
      <c r="AF891" s="2"/>
    </row>
    <row r="892" spans="30:32" ht="15.75" customHeight="1">
      <c r="AD892" s="2"/>
      <c r="AE892" s="2"/>
      <c r="AF892" s="2"/>
    </row>
    <row r="893" spans="30:32" ht="15.75" customHeight="1">
      <c r="AD893" s="2"/>
      <c r="AE893" s="2"/>
      <c r="AF893" s="2"/>
    </row>
    <row r="894" spans="30:32" ht="15.75" customHeight="1">
      <c r="AD894" s="2"/>
      <c r="AE894" s="2"/>
      <c r="AF894" s="2"/>
    </row>
    <row r="895" spans="30:32" ht="15.75" customHeight="1">
      <c r="AD895" s="2"/>
      <c r="AE895" s="2"/>
      <c r="AF895" s="2"/>
    </row>
    <row r="896" spans="30:32" ht="15.75" customHeight="1">
      <c r="AD896" s="2"/>
      <c r="AE896" s="2"/>
      <c r="AF896" s="2"/>
    </row>
    <row r="897" spans="30:32" ht="15.75" customHeight="1">
      <c r="AD897" s="2"/>
      <c r="AE897" s="2"/>
      <c r="AF897" s="2"/>
    </row>
    <row r="898" spans="30:32" ht="15.75" customHeight="1">
      <c r="AD898" s="2"/>
      <c r="AE898" s="2"/>
      <c r="AF898" s="2"/>
    </row>
    <row r="899" spans="30:32" ht="15.75" customHeight="1">
      <c r="AD899" s="2"/>
      <c r="AE899" s="2"/>
      <c r="AF899" s="2"/>
    </row>
    <row r="900" spans="30:32" ht="15.75" customHeight="1">
      <c r="AD900" s="2"/>
      <c r="AE900" s="2"/>
      <c r="AF900" s="2"/>
    </row>
    <row r="901" spans="30:32" ht="15.75" customHeight="1">
      <c r="AD901" s="2"/>
      <c r="AE901" s="2"/>
      <c r="AF901" s="2"/>
    </row>
    <row r="902" spans="30:32" ht="15.75" customHeight="1">
      <c r="AD902" s="2"/>
      <c r="AE902" s="2"/>
      <c r="AF902" s="2"/>
    </row>
    <row r="903" spans="30:32" ht="15.75" customHeight="1">
      <c r="AD903" s="2"/>
      <c r="AE903" s="2"/>
      <c r="AF903" s="2"/>
    </row>
    <row r="904" spans="30:32" ht="15.75" customHeight="1">
      <c r="AD904" s="2"/>
      <c r="AE904" s="2"/>
      <c r="AF904" s="2"/>
    </row>
    <row r="905" spans="30:32" ht="15.75" customHeight="1">
      <c r="AD905" s="2"/>
      <c r="AE905" s="2"/>
      <c r="AF905" s="2"/>
    </row>
    <row r="906" spans="30:32" ht="15.75" customHeight="1">
      <c r="AD906" s="2"/>
      <c r="AE906" s="2"/>
      <c r="AF906" s="2"/>
    </row>
    <row r="907" spans="30:32" ht="15.75" customHeight="1">
      <c r="AD907" s="2"/>
      <c r="AE907" s="2"/>
      <c r="AF907" s="2"/>
    </row>
    <row r="908" spans="30:32" ht="15.75" customHeight="1">
      <c r="AD908" s="2"/>
      <c r="AE908" s="2"/>
      <c r="AF908" s="2"/>
    </row>
    <row r="909" spans="30:32" ht="15.75" customHeight="1">
      <c r="AD909" s="2"/>
      <c r="AE909" s="2"/>
      <c r="AF909" s="2"/>
    </row>
    <row r="910" spans="30:32" ht="15.75" customHeight="1">
      <c r="AD910" s="2"/>
      <c r="AE910" s="2"/>
      <c r="AF910" s="2"/>
    </row>
    <row r="911" spans="30:32" ht="15.75" customHeight="1">
      <c r="AD911" s="2"/>
      <c r="AE911" s="2"/>
      <c r="AF911" s="2"/>
    </row>
    <row r="912" spans="30:32" ht="15.75" customHeight="1">
      <c r="AD912" s="2"/>
      <c r="AE912" s="2"/>
      <c r="AF912" s="2"/>
    </row>
    <row r="913" spans="30:32" ht="15.75" customHeight="1">
      <c r="AD913" s="2"/>
      <c r="AE913" s="2"/>
      <c r="AF913" s="2"/>
    </row>
    <row r="914" spans="30:32" ht="15.75" customHeight="1">
      <c r="AD914" s="2"/>
      <c r="AE914" s="2"/>
      <c r="AF914" s="2"/>
    </row>
    <row r="915" spans="30:32" ht="15.75" customHeight="1">
      <c r="AD915" s="2"/>
      <c r="AE915" s="2"/>
      <c r="AF915" s="2"/>
    </row>
    <row r="916" spans="30:32" ht="15.75" customHeight="1">
      <c r="AD916" s="2"/>
      <c r="AE916" s="2"/>
      <c r="AF916" s="2"/>
    </row>
    <row r="917" spans="30:32" ht="15.75" customHeight="1">
      <c r="AD917" s="2"/>
      <c r="AE917" s="2"/>
      <c r="AF917" s="2"/>
    </row>
    <row r="918" spans="30:32" ht="15.75" customHeight="1">
      <c r="AD918" s="2"/>
      <c r="AE918" s="2"/>
      <c r="AF918" s="2"/>
    </row>
    <row r="919" spans="30:32" ht="15.75" customHeight="1">
      <c r="AD919" s="2"/>
      <c r="AE919" s="2"/>
      <c r="AF919" s="2"/>
    </row>
    <row r="920" spans="30:32" ht="15.75" customHeight="1">
      <c r="AD920" s="2"/>
      <c r="AE920" s="2"/>
      <c r="AF920" s="2"/>
    </row>
    <row r="921" spans="30:32" ht="15.75" customHeight="1">
      <c r="AD921" s="2"/>
      <c r="AE921" s="2"/>
      <c r="AF921" s="2"/>
    </row>
    <row r="922" spans="30:32" ht="15.75" customHeight="1">
      <c r="AD922" s="2"/>
      <c r="AE922" s="2"/>
      <c r="AF922" s="2"/>
    </row>
    <row r="923" spans="30:32" ht="15.75" customHeight="1">
      <c r="AD923" s="2"/>
      <c r="AE923" s="2"/>
      <c r="AF923" s="2"/>
    </row>
    <row r="924" spans="30:32" ht="15.75" customHeight="1">
      <c r="AD924" s="2"/>
      <c r="AE924" s="2"/>
      <c r="AF924" s="2"/>
    </row>
    <row r="925" spans="30:32" ht="15.75" customHeight="1">
      <c r="AD925" s="2"/>
      <c r="AE925" s="2"/>
      <c r="AF925" s="2"/>
    </row>
    <row r="926" spans="30:32" ht="15.75" customHeight="1">
      <c r="AD926" s="2"/>
      <c r="AE926" s="2"/>
      <c r="AF926" s="2"/>
    </row>
    <row r="927" spans="30:32" ht="15.75" customHeight="1">
      <c r="AD927" s="2"/>
      <c r="AE927" s="2"/>
      <c r="AF927" s="2"/>
    </row>
    <row r="928" spans="30:32" ht="15.75" customHeight="1">
      <c r="AD928" s="2"/>
      <c r="AE928" s="2"/>
      <c r="AF928" s="2"/>
    </row>
    <row r="929" spans="30:32" ht="15.75" customHeight="1">
      <c r="AD929" s="2"/>
      <c r="AE929" s="2"/>
      <c r="AF929" s="2"/>
    </row>
    <row r="930" spans="30:32" ht="15.75" customHeight="1">
      <c r="AD930" s="2"/>
      <c r="AE930" s="2"/>
      <c r="AF930" s="2"/>
    </row>
    <row r="931" spans="30:32" ht="15.75" customHeight="1">
      <c r="AD931" s="2"/>
      <c r="AE931" s="2"/>
      <c r="AF931" s="2"/>
    </row>
    <row r="932" spans="30:32" ht="15.75" customHeight="1">
      <c r="AD932" s="2"/>
      <c r="AE932" s="2"/>
      <c r="AF932" s="2"/>
    </row>
    <row r="933" spans="30:32" ht="15.75" customHeight="1">
      <c r="AD933" s="2"/>
      <c r="AE933" s="2"/>
      <c r="AF933" s="2"/>
    </row>
    <row r="934" spans="30:32" ht="15.75" customHeight="1">
      <c r="AD934" s="2"/>
      <c r="AE934" s="2"/>
      <c r="AF934" s="2"/>
    </row>
    <row r="935" spans="30:32" ht="15.75" customHeight="1">
      <c r="AD935" s="2"/>
      <c r="AE935" s="2"/>
      <c r="AF935" s="2"/>
    </row>
    <row r="936" spans="30:32" ht="15.75" customHeight="1">
      <c r="AD936" s="2"/>
      <c r="AE936" s="2"/>
      <c r="AF936" s="2"/>
    </row>
    <row r="937" spans="30:32" ht="15.75" customHeight="1">
      <c r="AD937" s="2"/>
      <c r="AE937" s="2"/>
      <c r="AF937" s="2"/>
    </row>
    <row r="938" spans="30:32" ht="15.75" customHeight="1">
      <c r="AD938" s="2"/>
      <c r="AE938" s="2"/>
      <c r="AF938" s="2"/>
    </row>
    <row r="939" spans="30:32" ht="15.75" customHeight="1">
      <c r="AD939" s="2"/>
      <c r="AE939" s="2"/>
      <c r="AF939" s="2"/>
    </row>
    <row r="940" spans="30:32" ht="15.75" customHeight="1">
      <c r="AD940" s="2"/>
      <c r="AE940" s="2"/>
      <c r="AF940" s="2"/>
    </row>
    <row r="941" spans="30:32" ht="15.75" customHeight="1">
      <c r="AD941" s="2"/>
      <c r="AE941" s="2"/>
      <c r="AF941" s="2"/>
    </row>
    <row r="942" spans="30:32" ht="15.75" customHeight="1">
      <c r="AD942" s="2"/>
      <c r="AE942" s="2"/>
      <c r="AF942" s="2"/>
    </row>
    <row r="943" spans="30:32" ht="15.75" customHeight="1">
      <c r="AD943" s="2"/>
      <c r="AE943" s="2"/>
      <c r="AF943" s="2"/>
    </row>
    <row r="944" spans="30:32" ht="15.75" customHeight="1">
      <c r="AD944" s="2"/>
      <c r="AE944" s="2"/>
      <c r="AF944" s="2"/>
    </row>
    <row r="945" spans="30:32" ht="15.75" customHeight="1">
      <c r="AD945" s="2"/>
      <c r="AE945" s="2"/>
      <c r="AF945" s="2"/>
    </row>
    <row r="946" spans="30:32" ht="15.75" customHeight="1">
      <c r="AD946" s="2"/>
      <c r="AE946" s="2"/>
      <c r="AF946" s="2"/>
    </row>
    <row r="947" spans="30:32" ht="15.75" customHeight="1">
      <c r="AD947" s="2"/>
      <c r="AE947" s="2"/>
      <c r="AF947" s="2"/>
    </row>
    <row r="948" spans="30:32" ht="15.75" customHeight="1">
      <c r="AD948" s="2"/>
      <c r="AE948" s="2"/>
      <c r="AF948" s="2"/>
    </row>
    <row r="949" spans="30:32" ht="15.75" customHeight="1">
      <c r="AD949" s="2"/>
      <c r="AE949" s="2"/>
      <c r="AF949" s="2"/>
    </row>
    <row r="950" spans="30:32" ht="15.75" customHeight="1">
      <c r="AD950" s="2"/>
      <c r="AE950" s="2"/>
      <c r="AF950" s="2"/>
    </row>
    <row r="951" spans="30:32" ht="15.75" customHeight="1">
      <c r="AD951" s="2"/>
      <c r="AE951" s="2"/>
      <c r="AF951" s="2"/>
    </row>
    <row r="952" spans="30:32" ht="15.75" customHeight="1">
      <c r="AD952" s="2"/>
      <c r="AE952" s="2"/>
      <c r="AF952" s="2"/>
    </row>
    <row r="953" spans="30:32" ht="15.75" customHeight="1">
      <c r="AD953" s="2"/>
      <c r="AE953" s="2"/>
      <c r="AF953" s="2"/>
    </row>
    <row r="954" spans="30:32" ht="15.75" customHeight="1">
      <c r="AD954" s="2"/>
      <c r="AE954" s="2"/>
      <c r="AF954" s="2"/>
    </row>
    <row r="955" spans="30:32" ht="15.75" customHeight="1">
      <c r="AD955" s="2"/>
      <c r="AE955" s="2"/>
      <c r="AF955" s="2"/>
    </row>
    <row r="956" spans="30:32" ht="15.75" customHeight="1">
      <c r="AD956" s="2"/>
      <c r="AE956" s="2"/>
      <c r="AF956" s="2"/>
    </row>
    <row r="957" spans="30:32" ht="15.75" customHeight="1">
      <c r="AD957" s="2"/>
      <c r="AE957" s="2"/>
      <c r="AF957" s="2"/>
    </row>
    <row r="958" spans="30:32" ht="15.75" customHeight="1">
      <c r="AD958" s="2"/>
      <c r="AE958" s="2"/>
      <c r="AF958" s="2"/>
    </row>
    <row r="959" spans="30:32" ht="15.75" customHeight="1">
      <c r="AD959" s="2"/>
      <c r="AE959" s="2"/>
      <c r="AF959" s="2"/>
    </row>
    <row r="960" spans="30:32" ht="15.75" customHeight="1">
      <c r="AD960" s="2"/>
      <c r="AE960" s="2"/>
      <c r="AF960" s="2"/>
    </row>
    <row r="961" spans="30:32" ht="15.75" customHeight="1">
      <c r="AD961" s="2"/>
      <c r="AE961" s="2"/>
      <c r="AF961" s="2"/>
    </row>
    <row r="962" spans="30:32" ht="15.75" customHeight="1">
      <c r="AD962" s="2"/>
      <c r="AE962" s="2"/>
      <c r="AF962" s="2"/>
    </row>
    <row r="963" spans="30:32" ht="15.75" customHeight="1">
      <c r="AD963" s="2"/>
      <c r="AE963" s="2"/>
      <c r="AF963" s="2"/>
    </row>
    <row r="964" spans="30:32" ht="15.75" customHeight="1">
      <c r="AD964" s="2"/>
      <c r="AE964" s="2"/>
      <c r="AF964" s="2"/>
    </row>
    <row r="965" spans="30:32" ht="15.75" customHeight="1">
      <c r="AD965" s="2"/>
      <c r="AE965" s="2"/>
      <c r="AF965" s="2"/>
    </row>
    <row r="966" spans="30:32" ht="15.75" customHeight="1">
      <c r="AD966" s="2"/>
      <c r="AE966" s="2"/>
      <c r="AF966" s="2"/>
    </row>
    <row r="967" spans="30:32" ht="15.75" customHeight="1">
      <c r="AD967" s="2"/>
      <c r="AE967" s="2"/>
      <c r="AF967" s="2"/>
    </row>
    <row r="968" spans="30:32" ht="15.75" customHeight="1">
      <c r="AD968" s="2"/>
      <c r="AE968" s="2"/>
      <c r="AF968" s="2"/>
    </row>
    <row r="969" spans="30:32" ht="15.75" customHeight="1">
      <c r="AD969" s="2"/>
      <c r="AE969" s="2"/>
      <c r="AF969" s="2"/>
    </row>
    <row r="970" spans="30:32" ht="15.75" customHeight="1">
      <c r="AD970" s="2"/>
      <c r="AE970" s="2"/>
      <c r="AF970" s="2"/>
    </row>
    <row r="971" spans="30:32" ht="15.75" customHeight="1">
      <c r="AD971" s="2"/>
      <c r="AE971" s="2"/>
      <c r="AF971" s="2"/>
    </row>
    <row r="972" spans="30:32" ht="15.75" customHeight="1">
      <c r="AD972" s="2"/>
      <c r="AE972" s="2"/>
      <c r="AF972" s="2"/>
    </row>
    <row r="973" spans="30:32" ht="15.75" customHeight="1">
      <c r="AD973" s="2"/>
      <c r="AE973" s="2"/>
      <c r="AF973" s="2"/>
    </row>
    <row r="974" spans="30:32" ht="15.75" customHeight="1">
      <c r="AD974" s="2"/>
      <c r="AE974" s="2"/>
      <c r="AF974" s="2"/>
    </row>
    <row r="975" spans="30:32" ht="15.75" customHeight="1">
      <c r="AD975" s="2"/>
      <c r="AE975" s="2"/>
      <c r="AF975" s="2"/>
    </row>
    <row r="976" spans="30:32" ht="15.75" customHeight="1">
      <c r="AD976" s="2"/>
      <c r="AE976" s="2"/>
      <c r="AF976" s="2"/>
    </row>
    <row r="977" spans="30:32" ht="15.75" customHeight="1">
      <c r="AD977" s="2"/>
      <c r="AE977" s="2"/>
      <c r="AF977" s="2"/>
    </row>
    <row r="978" spans="30:32" ht="15.75" customHeight="1">
      <c r="AD978" s="2"/>
      <c r="AE978" s="2"/>
      <c r="AF978" s="2"/>
    </row>
    <row r="979" spans="30:32" ht="15.75" customHeight="1">
      <c r="AD979" s="2"/>
      <c r="AE979" s="2"/>
      <c r="AF979" s="2"/>
    </row>
    <row r="980" spans="30:32" ht="15.75" customHeight="1">
      <c r="AD980" s="2"/>
      <c r="AE980" s="2"/>
      <c r="AF980" s="2"/>
    </row>
    <row r="981" spans="30:32" ht="15.75" customHeight="1">
      <c r="AD981" s="2"/>
      <c r="AE981" s="2"/>
      <c r="AF981" s="2"/>
    </row>
    <row r="982" spans="30:32" ht="15.75" customHeight="1">
      <c r="AD982" s="2"/>
      <c r="AE982" s="2"/>
      <c r="AF982" s="2"/>
    </row>
    <row r="983" spans="30:32" ht="15.75" customHeight="1">
      <c r="AD983" s="2"/>
      <c r="AE983" s="2"/>
      <c r="AF983" s="2"/>
    </row>
    <row r="984" spans="30:32" ht="15.75" customHeight="1">
      <c r="AD984" s="2"/>
      <c r="AE984" s="2"/>
      <c r="AF984" s="2"/>
    </row>
    <row r="985" spans="30:32" ht="15.75" customHeight="1">
      <c r="AD985" s="2"/>
      <c r="AE985" s="2"/>
      <c r="AF985" s="2"/>
    </row>
    <row r="986" spans="30:32" ht="15.75" customHeight="1">
      <c r="AD986" s="2"/>
      <c r="AE986" s="2"/>
      <c r="AF986" s="2"/>
    </row>
    <row r="987" spans="30:32" ht="15.75" customHeight="1">
      <c r="AD987" s="2"/>
      <c r="AE987" s="2"/>
      <c r="AF987" s="2"/>
    </row>
    <row r="988" spans="30:32" ht="15.75" customHeight="1">
      <c r="AD988" s="2"/>
      <c r="AE988" s="2"/>
      <c r="AF988" s="2"/>
    </row>
    <row r="989" spans="30:32" ht="15.75" customHeight="1">
      <c r="AD989" s="2"/>
      <c r="AE989" s="2"/>
      <c r="AF989" s="2"/>
    </row>
    <row r="990" spans="30:32" ht="15.75" customHeight="1">
      <c r="AD990" s="2"/>
      <c r="AE990" s="2"/>
      <c r="AF990" s="2"/>
    </row>
    <row r="991" spans="30:32" ht="15.75" customHeight="1">
      <c r="AD991" s="2"/>
      <c r="AE991" s="2"/>
      <c r="AF991" s="2"/>
    </row>
    <row r="992" spans="30:32" ht="15.75" customHeight="1">
      <c r="AD992" s="2"/>
      <c r="AE992" s="2"/>
      <c r="AF992" s="2"/>
    </row>
    <row r="993" spans="30:32" ht="15.75" customHeight="1">
      <c r="AD993" s="2"/>
      <c r="AE993" s="2"/>
      <c r="AF993" s="2"/>
    </row>
    <row r="994" spans="30:32" ht="15.75" customHeight="1">
      <c r="AD994" s="2"/>
      <c r="AE994" s="2"/>
      <c r="AF994" s="2"/>
    </row>
    <row r="995" spans="30:32" ht="15.75" customHeight="1">
      <c r="AD995" s="2"/>
      <c r="AE995" s="2"/>
      <c r="AF995" s="2"/>
    </row>
    <row r="996" spans="30:32" ht="15.75" customHeight="1">
      <c r="AD996" s="2"/>
      <c r="AE996" s="2"/>
      <c r="AF996" s="2"/>
    </row>
    <row r="997" spans="30:32" ht="15.75" customHeight="1">
      <c r="AD997" s="2"/>
      <c r="AE997" s="2"/>
      <c r="AF997" s="2"/>
    </row>
    <row r="998" spans="30:32" ht="15.75" customHeight="1">
      <c r="AD998" s="2"/>
      <c r="AE998" s="2"/>
      <c r="AF998" s="2"/>
    </row>
  </sheetData>
  <mergeCells count="28">
    <mergeCell ref="A98:A99"/>
    <mergeCell ref="B98:C98"/>
    <mergeCell ref="D98:D99"/>
    <mergeCell ref="G98:G99"/>
    <mergeCell ref="H98:H99"/>
    <mergeCell ref="B5:B6"/>
    <mergeCell ref="C5:C6"/>
    <mergeCell ref="D5:D6"/>
    <mergeCell ref="E5:H5"/>
    <mergeCell ref="I5:I6"/>
    <mergeCell ref="G7:G11"/>
    <mergeCell ref="H7:H11"/>
    <mergeCell ref="I7:I11"/>
    <mergeCell ref="G12:G19"/>
    <mergeCell ref="H12:H19"/>
    <mergeCell ref="I12:I19"/>
    <mergeCell ref="G20:G33"/>
    <mergeCell ref="K39:L39"/>
    <mergeCell ref="K40:L40"/>
    <mergeCell ref="K41:L41"/>
    <mergeCell ref="K42:L42"/>
    <mergeCell ref="H20:H33"/>
    <mergeCell ref="I20:I33"/>
    <mergeCell ref="B34:I35"/>
    <mergeCell ref="K35:L35"/>
    <mergeCell ref="K36:L36"/>
    <mergeCell ref="K37:L37"/>
    <mergeCell ref="K38:L38"/>
  </mergeCells>
  <pageMargins left="0.7" right="0.7" top="0.75" bottom="0.75" header="0" footer="0"/>
  <pageSetup orientation="portrait"/>
  <ignoredErrors>
    <ignoredError sqref="E7:H33" unlockedFormula="1"/>
    <ignoredError sqref="C8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 Rios Ramirez</dc:creator>
  <cp:keywords/>
  <dc:description/>
  <cp:lastModifiedBy>Andres Felipe Rincón</cp:lastModifiedBy>
  <cp:revision/>
  <dcterms:created xsi:type="dcterms:W3CDTF">2022-03-11T22:46:07Z</dcterms:created>
  <dcterms:modified xsi:type="dcterms:W3CDTF">2022-07-27T10:43:30Z</dcterms:modified>
  <cp:category/>
  <cp:contentStatus/>
</cp:coreProperties>
</file>